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chulungsweb\Excel\Archiv\BBQ_31032025\"/>
    </mc:Choice>
  </mc:AlternateContent>
  <xr:revisionPtr revIDLastSave="0" documentId="13_ncr:1_{01432012-48A8-4416-B3E2-2FE57DB83C69}" xr6:coauthVersionLast="47" xr6:coauthVersionMax="47" xr10:uidLastSave="{00000000-0000-0000-0000-000000000000}"/>
  <bookViews>
    <workbookView xWindow="-120" yWindow="-120" windowWidth="21990" windowHeight="13140" activeTab="2" xr2:uid="{FE220AF1-F232-4F37-9953-C62EBA81967B}"/>
  </bookViews>
  <sheets>
    <sheet name="Tabelle1" sheetId="1" r:id="rId1"/>
    <sheet name="Temparaturmessung" sheetId="3" r:id="rId2"/>
    <sheet name="Tabelle2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16" i="1"/>
  <c r="G15" i="1"/>
  <c r="G14" i="1"/>
  <c r="I3" i="1"/>
  <c r="I4" i="1"/>
  <c r="I5" i="1"/>
  <c r="I6" i="1"/>
  <c r="I2" i="1"/>
  <c r="G11" i="1"/>
  <c r="G13" i="1" s="1"/>
  <c r="B10" i="1"/>
  <c r="B11" i="1" s="1"/>
  <c r="B9" i="1"/>
  <c r="B13" i="1" l="1"/>
  <c r="B12" i="1"/>
</calcChain>
</file>

<file path=xl/sharedStrings.xml><?xml version="1.0" encoding="utf-8"?>
<sst xmlns="http://schemas.openxmlformats.org/spreadsheetml/2006/main" count="64" uniqueCount="61">
  <si>
    <t>Anrede</t>
  </si>
  <si>
    <t>Name</t>
  </si>
  <si>
    <t>Vorname</t>
  </si>
  <si>
    <t>Strasse</t>
  </si>
  <si>
    <t>PLZ</t>
  </si>
  <si>
    <t>Ort</t>
  </si>
  <si>
    <t>Telefon</t>
  </si>
  <si>
    <t>Geburtstag</t>
  </si>
  <si>
    <t>Herr</t>
  </si>
  <si>
    <t>Mustermann</t>
  </si>
  <si>
    <t>Max</t>
  </si>
  <si>
    <t>Dorfstr. 10</t>
  </si>
  <si>
    <t>01234</t>
  </si>
  <si>
    <t>Berlin</t>
  </si>
  <si>
    <t>030-1234560</t>
  </si>
  <si>
    <t>Frau</t>
  </si>
  <si>
    <t>Sorglos</t>
  </si>
  <si>
    <t>Susi</t>
  </si>
  <si>
    <t>Ringstr. 1</t>
  </si>
  <si>
    <t>Hameln</t>
  </si>
  <si>
    <t>08963-65478</t>
  </si>
  <si>
    <t>Baumann</t>
  </si>
  <si>
    <t>Bodo</t>
  </si>
  <si>
    <t>Allee 102</t>
  </si>
  <si>
    <t>35647</t>
  </si>
  <si>
    <t>26580</t>
  </si>
  <si>
    <t>Hannover</t>
  </si>
  <si>
    <t>025-36987</t>
  </si>
  <si>
    <t>Ilona</t>
  </si>
  <si>
    <t>Freude</t>
  </si>
  <si>
    <t>Am Ufer 45</t>
  </si>
  <si>
    <t>89561</t>
  </si>
  <si>
    <t>Seestadt</t>
  </si>
  <si>
    <t>0958-698741</t>
  </si>
  <si>
    <t>Ratlos</t>
  </si>
  <si>
    <t>Rudi</t>
  </si>
  <si>
    <t>Ballermann 1</t>
  </si>
  <si>
    <t>78945</t>
  </si>
  <si>
    <t>Ulm</t>
  </si>
  <si>
    <t>0172-1569874</t>
  </si>
  <si>
    <t>=JETZT()</t>
  </si>
  <si>
    <t>=Heute()</t>
  </si>
  <si>
    <t>=MONAT(B10)</t>
  </si>
  <si>
    <t>=TAG(B10)</t>
  </si>
  <si>
    <t>=JAHR(B10)</t>
  </si>
  <si>
    <t>Alter = aktuelle Jahr-Geburtsjahr</t>
  </si>
  <si>
    <t>=JAHR(HEUTE())-JAHR(H6)</t>
  </si>
  <si>
    <t>=WENN(G11&lt;21;"Du bist nicht berechtigt";"Bitte tritt ein")</t>
  </si>
  <si>
    <t>Alter</t>
  </si>
  <si>
    <t>=WOCHENTAG(HEUTE())</t>
  </si>
  <si>
    <t>=WOCHENTAG(H2)</t>
  </si>
  <si>
    <t>=MINUTE(JETZT())</t>
  </si>
  <si>
    <t>=STUNDE(JETZT())</t>
  </si>
  <si>
    <t>Montag</t>
  </si>
  <si>
    <t>Dienstag</t>
  </si>
  <si>
    <t>Mittwoch</t>
  </si>
  <si>
    <t>Donnerstag</t>
  </si>
  <si>
    <t>Freitag</t>
  </si>
  <si>
    <t>Samstag</t>
  </si>
  <si>
    <t>Sonntag</t>
  </si>
  <si>
    <t>Temperatur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</si>
</sst>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14" fontId="0" fillId="0" borderId="0" xfId="0" applyNumberFormat="1"/>
    <xf numFmtId="22" fontId="0" fillId="0" borderId="0" xfId="0" applyNumberFormat="1"/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de-DE"/>
              <a:t>Temaraturmessung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Tabelle2!$B$2:$B$8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Tabelle2!$C$2:$C$8</c:f>
              <c:numCache>
                <c:formatCode>General</c:formatCode>
                <c:ptCount val="7"/>
                <c:pt idx="0">
                  <c:v>12</c:v>
                </c:pt>
                <c:pt idx="1">
                  <c:v>8</c:v>
                </c:pt>
                <c:pt idx="2">
                  <c:v>17</c:v>
                </c:pt>
                <c:pt idx="3">
                  <c:v>19</c:v>
                </c:pt>
                <c:pt idx="4">
                  <c:v>8</c:v>
                </c:pt>
                <c:pt idx="5">
                  <c:v>6</c:v>
                </c:pt>
                <c:pt idx="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46-49A1-99AE-EABF874E3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0568624"/>
        <c:axId val="2050573904"/>
      </c:lineChart>
      <c:catAx>
        <c:axId val="205056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0573904"/>
        <c:crosses val="autoZero"/>
        <c:auto val="1"/>
        <c:lblAlgn val="ctr"/>
        <c:lblOffset val="100"/>
        <c:noMultiLvlLbl val="0"/>
      </c:catAx>
      <c:valAx>
        <c:axId val="205057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056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Temperaturmessung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Tabelle2!$B$2</c:f>
              <c:strCache>
                <c:ptCount val="1"/>
                <c:pt idx="0">
                  <c:v>Montag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Tabelle2!$C$2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C0-4862-97DC-143991622DE8}"/>
            </c:ext>
          </c:extLst>
        </c:ser>
        <c:ser>
          <c:idx val="1"/>
          <c:order val="1"/>
          <c:tx>
            <c:strRef>
              <c:f>Tabelle2!$B$3</c:f>
              <c:strCache>
                <c:ptCount val="1"/>
                <c:pt idx="0">
                  <c:v>Dienstag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Tabelle2!$C$3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C0-4862-97DC-143991622DE8}"/>
            </c:ext>
          </c:extLst>
        </c:ser>
        <c:ser>
          <c:idx val="2"/>
          <c:order val="2"/>
          <c:tx>
            <c:strRef>
              <c:f>Tabelle2!$B$4</c:f>
              <c:strCache>
                <c:ptCount val="1"/>
                <c:pt idx="0">
                  <c:v>Mittwoch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Tabelle2!$C$4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C0-4862-97DC-143991622DE8}"/>
            </c:ext>
          </c:extLst>
        </c:ser>
        <c:ser>
          <c:idx val="3"/>
          <c:order val="3"/>
          <c:tx>
            <c:strRef>
              <c:f>Tabelle2!$B$5</c:f>
              <c:strCache>
                <c:ptCount val="1"/>
                <c:pt idx="0">
                  <c:v>Donnerstag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val>
            <c:numRef>
              <c:f>Tabelle2!$C$5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C0-4862-97DC-143991622DE8}"/>
            </c:ext>
          </c:extLst>
        </c:ser>
        <c:ser>
          <c:idx val="4"/>
          <c:order val="4"/>
          <c:tx>
            <c:strRef>
              <c:f>Tabelle2!$B$6</c:f>
              <c:strCache>
                <c:ptCount val="1"/>
                <c:pt idx="0">
                  <c:v>Freitag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val>
            <c:numRef>
              <c:f>Tabelle2!$C$6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C0-4862-97DC-143991622DE8}"/>
            </c:ext>
          </c:extLst>
        </c:ser>
        <c:ser>
          <c:idx val="5"/>
          <c:order val="5"/>
          <c:tx>
            <c:strRef>
              <c:f>Tabelle2!$B$7</c:f>
              <c:strCache>
                <c:ptCount val="1"/>
                <c:pt idx="0">
                  <c:v>Samstag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val>
            <c:numRef>
              <c:f>Tabelle2!$C$7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C0-4862-97DC-143991622DE8}"/>
            </c:ext>
          </c:extLst>
        </c:ser>
        <c:ser>
          <c:idx val="6"/>
          <c:order val="6"/>
          <c:tx>
            <c:strRef>
              <c:f>Tabelle2!$B$8</c:f>
              <c:strCache>
                <c:ptCount val="1"/>
                <c:pt idx="0">
                  <c:v>Sonntag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Tabelle2!$C$8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C0-4862-97DC-143991622D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0577264"/>
        <c:axId val="2050559984"/>
        <c:axId val="0"/>
      </c:bar3DChart>
      <c:catAx>
        <c:axId val="205057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0559984"/>
        <c:crosses val="autoZero"/>
        <c:auto val="1"/>
        <c:lblAlgn val="ctr"/>
        <c:lblOffset val="100"/>
        <c:noMultiLvlLbl val="0"/>
      </c:catAx>
      <c:valAx>
        <c:axId val="205055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057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E3DE089-B063-4755-B7F0-504908251159}">
  <sheetPr/>
  <sheetViews>
    <sheetView zoomScale="95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395" cy="6005763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9FF84D8-A8D3-71B0-FE1E-990FF14B563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360164</xdr:colOff>
      <xdr:row>1</xdr:row>
      <xdr:rowOff>36313</xdr:rowOff>
    </xdr:from>
    <xdr:to>
      <xdr:col>9</xdr:col>
      <xdr:colOff>360164</xdr:colOff>
      <xdr:row>15</xdr:row>
      <xdr:rowOff>112513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0CE4CEE-357B-71CD-DEE8-449B95EB6F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CBFFA-79D7-41C7-846A-B51BD6C16D2B}">
  <dimension ref="A1:I17"/>
  <sheetViews>
    <sheetView zoomScale="145" zoomScaleNormal="145" workbookViewId="0">
      <selection activeCell="H18" sqref="H18"/>
    </sheetView>
  </sheetViews>
  <sheetFormatPr baseColWidth="10" defaultRowHeight="15" x14ac:dyDescent="0.25"/>
  <cols>
    <col min="2" max="2" width="16" bestFit="1" customWidth="1"/>
    <col min="3" max="3" width="15.28515625" bestFit="1" customWidth="1"/>
    <col min="7" max="7" width="26.28515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48</v>
      </c>
    </row>
    <row r="2" spans="1:9" x14ac:dyDescent="0.25">
      <c r="A2" t="s">
        <v>8</v>
      </c>
      <c r="B2" t="s">
        <v>9</v>
      </c>
      <c r="C2" t="s">
        <v>10</v>
      </c>
      <c r="D2" t="s">
        <v>11</v>
      </c>
      <c r="E2" s="1" t="s">
        <v>12</v>
      </c>
      <c r="F2" t="s">
        <v>13</v>
      </c>
      <c r="G2" t="s">
        <v>14</v>
      </c>
      <c r="H2" s="2">
        <v>23995</v>
      </c>
      <c r="I2" s="4">
        <f ca="1">YEAR(TODAY())-YEAR(H2)</f>
        <v>60</v>
      </c>
    </row>
    <row r="3" spans="1:9" x14ac:dyDescent="0.25">
      <c r="A3" t="s">
        <v>15</v>
      </c>
      <c r="B3" t="s">
        <v>16</v>
      </c>
      <c r="C3" t="s">
        <v>17</v>
      </c>
      <c r="D3" t="s">
        <v>18</v>
      </c>
      <c r="E3" s="1" t="s">
        <v>24</v>
      </c>
      <c r="F3" t="s">
        <v>19</v>
      </c>
      <c r="G3" t="s">
        <v>20</v>
      </c>
      <c r="H3" s="2">
        <v>34919</v>
      </c>
      <c r="I3" s="4">
        <f t="shared" ref="I3:I6" ca="1" si="0">YEAR(TODAY())-YEAR(H3)</f>
        <v>30</v>
      </c>
    </row>
    <row r="4" spans="1:9" x14ac:dyDescent="0.25">
      <c r="A4" t="s">
        <v>8</v>
      </c>
      <c r="B4" t="s">
        <v>21</v>
      </c>
      <c r="C4" t="s">
        <v>22</v>
      </c>
      <c r="D4" t="s">
        <v>23</v>
      </c>
      <c r="E4" s="1" t="s">
        <v>25</v>
      </c>
      <c r="F4" t="s">
        <v>26</v>
      </c>
      <c r="G4" t="s">
        <v>27</v>
      </c>
      <c r="H4" s="2">
        <v>37560</v>
      </c>
      <c r="I4" s="4">
        <f t="shared" ca="1" si="0"/>
        <v>23</v>
      </c>
    </row>
    <row r="5" spans="1:9" x14ac:dyDescent="0.25">
      <c r="A5" t="s">
        <v>15</v>
      </c>
      <c r="B5" t="s">
        <v>29</v>
      </c>
      <c r="C5" t="s">
        <v>28</v>
      </c>
      <c r="D5" t="s">
        <v>30</v>
      </c>
      <c r="E5" s="1" t="s">
        <v>31</v>
      </c>
      <c r="F5" t="s">
        <v>32</v>
      </c>
      <c r="G5" t="s">
        <v>33</v>
      </c>
      <c r="H5" s="2">
        <v>32260</v>
      </c>
      <c r="I5" s="4">
        <f t="shared" ca="1" si="0"/>
        <v>37</v>
      </c>
    </row>
    <row r="6" spans="1:9" x14ac:dyDescent="0.25">
      <c r="A6" t="s">
        <v>8</v>
      </c>
      <c r="B6" t="s">
        <v>34</v>
      </c>
      <c r="C6" t="s">
        <v>35</v>
      </c>
      <c r="D6" t="s">
        <v>36</v>
      </c>
      <c r="E6" s="1" t="s">
        <v>37</v>
      </c>
      <c r="F6" t="s">
        <v>38</v>
      </c>
      <c r="G6" t="s">
        <v>39</v>
      </c>
      <c r="H6" s="2">
        <v>37712</v>
      </c>
      <c r="I6" s="4">
        <f t="shared" ca="1" si="0"/>
        <v>22</v>
      </c>
    </row>
    <row r="9" spans="1:9" x14ac:dyDescent="0.25">
      <c r="B9" s="3">
        <f ca="1">NOW()</f>
        <v>45750.501976388892</v>
      </c>
      <c r="C9" s="1" t="s">
        <v>40</v>
      </c>
      <c r="G9" s="1" t="s">
        <v>45</v>
      </c>
    </row>
    <row r="10" spans="1:9" x14ac:dyDescent="0.25">
      <c r="B10" s="2">
        <f ca="1">TODAY()</f>
        <v>45750</v>
      </c>
      <c r="C10" s="1" t="s">
        <v>41</v>
      </c>
      <c r="G10" s="1" t="s">
        <v>46</v>
      </c>
    </row>
    <row r="11" spans="1:9" x14ac:dyDescent="0.25">
      <c r="B11">
        <f ca="1">MONTH(B10)</f>
        <v>4</v>
      </c>
      <c r="C11" s="1" t="s">
        <v>42</v>
      </c>
      <c r="G11" s="4">
        <f ca="1">YEAR(TODAY())-YEAR(H5)</f>
        <v>37</v>
      </c>
    </row>
    <row r="12" spans="1:9" x14ac:dyDescent="0.25">
      <c r="B12">
        <f ca="1">DAY(B10)</f>
        <v>3</v>
      </c>
      <c r="C12" s="1" t="s">
        <v>43</v>
      </c>
      <c r="G12" s="1" t="s">
        <v>47</v>
      </c>
    </row>
    <row r="13" spans="1:9" x14ac:dyDescent="0.25">
      <c r="B13">
        <f ca="1">YEAR(B10)</f>
        <v>2025</v>
      </c>
      <c r="C13" s="1" t="s">
        <v>44</v>
      </c>
      <c r="G13" s="1" t="str">
        <f ca="1">IF(G11&lt;21,"Du bist nicht berechtigt","Bitte tritt ein")</f>
        <v>Bitte tritt ein</v>
      </c>
    </row>
    <row r="14" spans="1:9" x14ac:dyDescent="0.25">
      <c r="G14">
        <f ca="1">WEEKDAY(TODAY())</f>
        <v>5</v>
      </c>
      <c r="H14" s="1" t="s">
        <v>49</v>
      </c>
    </row>
    <row r="15" spans="1:9" x14ac:dyDescent="0.25">
      <c r="G15">
        <f>WEEKDAY(H2)</f>
        <v>6</v>
      </c>
      <c r="H15" s="1" t="s">
        <v>50</v>
      </c>
    </row>
    <row r="16" spans="1:9" x14ac:dyDescent="0.25">
      <c r="G16">
        <f ca="1">MINUTE(NOW())</f>
        <v>2</v>
      </c>
      <c r="H16" s="1" t="s">
        <v>51</v>
      </c>
    </row>
    <row r="17" spans="7:8" x14ac:dyDescent="0.25">
      <c r="G17">
        <f ca="1">HOUR(NOW())</f>
        <v>12</v>
      </c>
      <c r="H17" s="1" t="s">
        <v>52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65693-0F1F-460A-9335-05A1B66FD49D}">
  <dimension ref="B1:C8"/>
  <sheetViews>
    <sheetView tabSelected="1" zoomScale="160" zoomScaleNormal="160" workbookViewId="0">
      <selection activeCell="C1" sqref="C1"/>
    </sheetView>
  </sheetViews>
  <sheetFormatPr baseColWidth="10" defaultRowHeight="15" x14ac:dyDescent="0.25"/>
  <sheetData>
    <row r="1" spans="2:3" x14ac:dyDescent="0.25">
      <c r="C1" t="s">
        <v>60</v>
      </c>
    </row>
    <row r="2" spans="2:3" x14ac:dyDescent="0.25">
      <c r="B2" t="s">
        <v>53</v>
      </c>
      <c r="C2">
        <v>12</v>
      </c>
    </row>
    <row r="3" spans="2:3" x14ac:dyDescent="0.25">
      <c r="B3" t="s">
        <v>54</v>
      </c>
      <c r="C3">
        <v>8</v>
      </c>
    </row>
    <row r="4" spans="2:3" x14ac:dyDescent="0.25">
      <c r="B4" t="s">
        <v>55</v>
      </c>
      <c r="C4">
        <v>17</v>
      </c>
    </row>
    <row r="5" spans="2:3" x14ac:dyDescent="0.25">
      <c r="B5" t="s">
        <v>56</v>
      </c>
      <c r="C5">
        <v>19</v>
      </c>
    </row>
    <row r="6" spans="2:3" x14ac:dyDescent="0.25">
      <c r="B6" t="s">
        <v>57</v>
      </c>
      <c r="C6">
        <v>8</v>
      </c>
    </row>
    <row r="7" spans="2:3" x14ac:dyDescent="0.25">
      <c r="B7" t="s">
        <v>58</v>
      </c>
      <c r="C7">
        <v>6</v>
      </c>
    </row>
    <row r="8" spans="2:3" x14ac:dyDescent="0.25">
      <c r="B8" t="s">
        <v>59</v>
      </c>
      <c r="C8">
        <v>12</v>
      </c>
    </row>
  </sheetData>
  <phoneticPr fontId="1" type="noConversion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</vt:vector>
  </HeadingPairs>
  <TitlesOfParts>
    <vt:vector size="3" baseType="lpstr">
      <vt:lpstr>Tabelle1</vt:lpstr>
      <vt:lpstr>Tabelle2</vt:lpstr>
      <vt:lpstr>Temparaturmessung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Juergen Hille</dc:creator>
  <cp:lastModifiedBy>Juergen Hille</cp:lastModifiedBy>
  <dcterms:created xsi:type="dcterms:W3CDTF">2025-04-03T08:46:11Z</dcterms:created>
  <dcterms:modified xsi:type="dcterms:W3CDTF">2025-04-03T10:59:24Z</dcterms:modified>
</cp:coreProperties>
</file>