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C7DCFA3A-01F0-4E08-845A-69A3243E5915}" xr6:coauthVersionLast="47" xr6:coauthVersionMax="47" xr10:uidLastSave="{00000000-0000-0000-0000-000000000000}"/>
  <bookViews>
    <workbookView xWindow="-120" yWindow="-120" windowWidth="21990" windowHeight="13140" xr2:uid="{212CA722-C48C-49DD-B2FE-45E111B30E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H9" i="1"/>
  <c r="H10" i="1"/>
  <c r="H11" i="1"/>
  <c r="H12" i="1"/>
  <c r="G8" i="1"/>
  <c r="I8" i="1"/>
  <c r="H8" i="1"/>
  <c r="D9" i="1"/>
  <c r="D10" i="1"/>
  <c r="D11" i="1"/>
  <c r="D12" i="1"/>
  <c r="D8" i="1"/>
  <c r="G6" i="1"/>
  <c r="H6" i="1"/>
  <c r="I6" i="1"/>
  <c r="G7" i="1"/>
  <c r="H7" i="1"/>
  <c r="I7" i="1"/>
  <c r="D6" i="1"/>
  <c r="D7" i="1"/>
  <c r="I5" i="1"/>
  <c r="I4" i="1"/>
  <c r="F13" i="1"/>
  <c r="G5" i="1"/>
  <c r="H5" i="1"/>
  <c r="E13" i="1"/>
  <c r="H4" i="1"/>
  <c r="G4" i="1"/>
  <c r="D5" i="1"/>
  <c r="D4" i="1"/>
  <c r="G13" i="1" l="1"/>
  <c r="H13" i="1"/>
  <c r="D13" i="1"/>
</calcChain>
</file>

<file path=xl/sharedStrings.xml><?xml version="1.0" encoding="utf-8"?>
<sst xmlns="http://schemas.openxmlformats.org/spreadsheetml/2006/main" count="15" uniqueCount="15">
  <si>
    <t>Tanken</t>
  </si>
  <si>
    <t>Stand Jahresanfang</t>
  </si>
  <si>
    <t>Datum</t>
  </si>
  <si>
    <t>KM-Stand</t>
  </si>
  <si>
    <t>gefahrene KM</t>
  </si>
  <si>
    <t>getankte Ltr.</t>
  </si>
  <si>
    <t>Preis</t>
  </si>
  <si>
    <t>Preis/km</t>
  </si>
  <si>
    <t>Verbrauch</t>
  </si>
  <si>
    <t>gef. Km = neuer Km-Stand-alter Km-Stand</t>
  </si>
  <si>
    <t>Verbrauch = get. Lt. / gef. Km * 100</t>
  </si>
  <si>
    <t>Preis/Lt. = Preis / get. Lt.</t>
  </si>
  <si>
    <t>Preis pro km = Preis / gef. Km</t>
  </si>
  <si>
    <t>Preis/Ltr.</t>
  </si>
  <si>
    <r>
      <t>Gesamt/</t>
    </r>
    <r>
      <rPr>
        <b/>
        <sz val="11"/>
        <color theme="1"/>
        <rFont val="Symbol"/>
        <family val="1"/>
        <charset val="2"/>
      </rPr>
      <t>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</si>
</sst>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2" fontId="0" fillId="3" borderId="1" xfId="0" applyNumberForma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0" fillId="2" borderId="2" xfId="0" applyFill="1" applyBorder="1"/>
    <xf numFmtId="4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9EC1-197E-4768-AC46-6D5BD03185A6}">
  <dimension ref="B1:I16"/>
  <sheetViews>
    <sheetView tabSelected="1" topLeftCell="A2" zoomScale="190" zoomScaleNormal="190" workbookViewId="0">
      <selection activeCell="G11" sqref="G11"/>
    </sheetView>
  </sheetViews>
  <sheetFormatPr baseColWidth="10" defaultRowHeight="15" x14ac:dyDescent="0.25"/>
  <cols>
    <col min="1" max="1" width="4.5703125" customWidth="1"/>
    <col min="4" max="4" width="13.42578125" bestFit="1" customWidth="1"/>
    <col min="5" max="5" width="12.140625" bestFit="1" customWidth="1"/>
    <col min="7" max="8" width="12.5703125" customWidth="1"/>
  </cols>
  <sheetData>
    <row r="1" spans="2:9" x14ac:dyDescent="0.25">
      <c r="B1" s="1" t="s">
        <v>0</v>
      </c>
      <c r="C1" s="1">
        <v>2024</v>
      </c>
    </row>
    <row r="2" spans="2:9" x14ac:dyDescent="0.25">
      <c r="B2" t="s">
        <v>1</v>
      </c>
      <c r="D2" s="1">
        <v>159000</v>
      </c>
    </row>
    <row r="3" spans="2:9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0" t="s">
        <v>13</v>
      </c>
    </row>
    <row r="4" spans="2:9" x14ac:dyDescent="0.25">
      <c r="B4" s="3">
        <v>45474</v>
      </c>
      <c r="C4" s="4">
        <v>159580</v>
      </c>
      <c r="D4" s="5">
        <f>C4-D2</f>
        <v>580</v>
      </c>
      <c r="E4" s="4">
        <v>68.3</v>
      </c>
      <c r="F4" s="6">
        <v>98.59</v>
      </c>
      <c r="G4" s="7">
        <f>F4/D4</f>
        <v>0.16998275862068965</v>
      </c>
      <c r="H4" s="7">
        <f>E4/D4*100</f>
        <v>11.775862068965516</v>
      </c>
      <c r="I4" s="11">
        <f>F4/E4</f>
        <v>1.4434846266471451</v>
      </c>
    </row>
    <row r="5" spans="2:9" x14ac:dyDescent="0.25">
      <c r="B5" s="3">
        <v>45493</v>
      </c>
      <c r="C5" s="4">
        <v>160425</v>
      </c>
      <c r="D5" s="5">
        <f>C5-C4</f>
        <v>845</v>
      </c>
      <c r="E5" s="4">
        <v>71.900000000000006</v>
      </c>
      <c r="F5" s="6">
        <v>101.79</v>
      </c>
      <c r="G5" s="7">
        <f>F5/D5</f>
        <v>0.12046153846153847</v>
      </c>
      <c r="H5" s="7">
        <f>E5/D5*100</f>
        <v>8.5088757396449708</v>
      </c>
      <c r="I5" s="11">
        <f>F5/E5</f>
        <v>1.4157162726008345</v>
      </c>
    </row>
    <row r="6" spans="2:9" x14ac:dyDescent="0.25">
      <c r="B6" s="3">
        <v>45519</v>
      </c>
      <c r="C6" s="4">
        <v>161015</v>
      </c>
      <c r="D6" s="5">
        <f t="shared" ref="D6:D12" si="0">C6-C5</f>
        <v>590</v>
      </c>
      <c r="E6" s="4">
        <v>65.099999999999994</v>
      </c>
      <c r="F6" s="6">
        <v>86.55</v>
      </c>
      <c r="G6" s="7">
        <f t="shared" ref="G6:G12" si="1">F6/D6</f>
        <v>0.14669491525423728</v>
      </c>
      <c r="H6" s="7">
        <f t="shared" ref="H6:H12" si="2">E6/D6*100</f>
        <v>11.033898305084746</v>
      </c>
      <c r="I6" s="11">
        <f t="shared" ref="I6:I12" si="3">F6/E6</f>
        <v>1.3294930875576039</v>
      </c>
    </row>
    <row r="7" spans="2:9" x14ac:dyDescent="0.25">
      <c r="B7" s="3">
        <v>45554</v>
      </c>
      <c r="C7" s="4">
        <v>161745</v>
      </c>
      <c r="D7" s="5">
        <f t="shared" si="0"/>
        <v>730</v>
      </c>
      <c r="E7" s="4">
        <v>59.1</v>
      </c>
      <c r="F7" s="6">
        <v>75.010000000000005</v>
      </c>
      <c r="G7" s="7">
        <f t="shared" si="1"/>
        <v>0.10275342465753426</v>
      </c>
      <c r="H7" s="7">
        <f t="shared" si="2"/>
        <v>8.0958904109589049</v>
      </c>
      <c r="I7" s="11">
        <f t="shared" si="3"/>
        <v>1.2692047377326565</v>
      </c>
    </row>
    <row r="8" spans="2:9" x14ac:dyDescent="0.25">
      <c r="B8" s="3">
        <v>45565</v>
      </c>
      <c r="C8" s="4">
        <v>162505</v>
      </c>
      <c r="D8" s="5">
        <f>IF(C8="","",C8-C7)</f>
        <v>760</v>
      </c>
      <c r="E8" s="4">
        <v>65.2</v>
      </c>
      <c r="F8" s="6">
        <v>81.27</v>
      </c>
      <c r="G8" s="7">
        <f>IF(OR(F8="",D8=""),"",F8/D8)</f>
        <v>0.10693421052631578</v>
      </c>
      <c r="H8" s="7">
        <f>IF(OR(ISBLANK(E8),ISBLANK(D8)),"",E8/D8*100)</f>
        <v>8.5789473684210531</v>
      </c>
      <c r="I8" s="11">
        <f t="shared" si="3"/>
        <v>1.2464723926380368</v>
      </c>
    </row>
    <row r="9" spans="2:9" x14ac:dyDescent="0.25">
      <c r="B9" s="4"/>
      <c r="C9" s="4"/>
      <c r="D9" s="5" t="str">
        <f t="shared" ref="D9:D12" si="4">IF(C9="","",C9-C8)</f>
        <v/>
      </c>
      <c r="E9" s="4"/>
      <c r="F9" s="6"/>
      <c r="G9" s="7" t="str">
        <f t="shared" ref="G9:G12" si="5">IF(OR(F9="",D9=""),"",F9/D9)</f>
        <v/>
      </c>
      <c r="H9" s="7" t="str">
        <f t="shared" ref="H9:H12" si="6">IF(OR(ISBLANK(E9),ISBLANK(D9)),"",E9/D9*100)</f>
        <v/>
      </c>
      <c r="I9" s="11"/>
    </row>
    <row r="10" spans="2:9" x14ac:dyDescent="0.25">
      <c r="B10" s="4"/>
      <c r="C10" s="4"/>
      <c r="D10" s="5" t="str">
        <f t="shared" si="4"/>
        <v/>
      </c>
      <c r="E10" s="4"/>
      <c r="F10" s="6"/>
      <c r="G10" s="7" t="str">
        <f t="shared" si="5"/>
        <v/>
      </c>
      <c r="H10" s="7" t="str">
        <f t="shared" si="6"/>
        <v/>
      </c>
      <c r="I10" s="11"/>
    </row>
    <row r="11" spans="2:9" x14ac:dyDescent="0.25">
      <c r="B11" s="4"/>
      <c r="C11" s="4"/>
      <c r="D11" s="5" t="str">
        <f t="shared" si="4"/>
        <v/>
      </c>
      <c r="E11" s="4"/>
      <c r="F11" s="6"/>
      <c r="G11" s="7" t="str">
        <f t="shared" si="5"/>
        <v/>
      </c>
      <c r="H11" s="7" t="str">
        <f t="shared" si="6"/>
        <v/>
      </c>
      <c r="I11" s="11"/>
    </row>
    <row r="12" spans="2:9" x14ac:dyDescent="0.25">
      <c r="B12" s="4"/>
      <c r="C12" s="4"/>
      <c r="D12" s="5" t="str">
        <f t="shared" si="4"/>
        <v/>
      </c>
      <c r="E12" s="4"/>
      <c r="F12" s="6"/>
      <c r="G12" s="7" t="str">
        <f t="shared" si="5"/>
        <v/>
      </c>
      <c r="H12" s="7" t="str">
        <f t="shared" si="6"/>
        <v/>
      </c>
      <c r="I12" s="11"/>
    </row>
    <row r="13" spans="2:9" x14ac:dyDescent="0.25">
      <c r="B13" s="8" t="s">
        <v>14</v>
      </c>
      <c r="C13" s="8"/>
      <c r="D13" s="8">
        <f>SUM(D4:D12)</f>
        <v>3505</v>
      </c>
      <c r="E13" s="8">
        <f>SUM(E4:E12)</f>
        <v>329.59999999999997</v>
      </c>
      <c r="F13" s="8">
        <f>SUM(F4:F12)</f>
        <v>443.21</v>
      </c>
      <c r="G13" s="9">
        <f>AVERAGE(G4:G12)</f>
        <v>0.1293653695040631</v>
      </c>
      <c r="H13" s="9">
        <f>AVERAGE(H4:H12)</f>
        <v>9.5986947786150374</v>
      </c>
    </row>
    <row r="15" spans="2:9" x14ac:dyDescent="0.25">
      <c r="B15" t="s">
        <v>9</v>
      </c>
      <c r="F15" t="s">
        <v>10</v>
      </c>
    </row>
    <row r="16" spans="2:9" x14ac:dyDescent="0.25">
      <c r="B16" t="s">
        <v>12</v>
      </c>
      <c r="F16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2024-10-02T01:58:41Z</dcterms:created>
  <dcterms:modified xsi:type="dcterms:W3CDTF">2025-08-27T13:53:53Z</dcterms:modified>
</cp:coreProperties>
</file>