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wnloads\"/>
    </mc:Choice>
  </mc:AlternateContent>
  <xr:revisionPtr revIDLastSave="0" documentId="13_ncr:1_{7A735D8B-B617-4104-93B2-9CC81C12D961}" xr6:coauthVersionLast="47" xr6:coauthVersionMax="47" xr10:uidLastSave="{00000000-0000-0000-0000-000000000000}"/>
  <bookViews>
    <workbookView xWindow="-120" yWindow="-120" windowWidth="21990" windowHeight="13140" activeTab="1" xr2:uid="{EA5F803F-F457-486F-A962-CCBBE587AD60}"/>
  </bookViews>
  <sheets>
    <sheet name="Tabelle1" sheetId="1" r:id="rId1"/>
    <sheet name="Tabelle2" sheetId="2" r:id="rId2"/>
  </sheets>
  <definedNames>
    <definedName name="Gesamt">Tabelle2!$D$17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D23" i="2"/>
  <c r="D22" i="2"/>
  <c r="D21" i="2"/>
  <c r="D20" i="2"/>
  <c r="D17" i="2"/>
  <c r="F4" i="2" s="1"/>
  <c r="D16" i="2"/>
  <c r="L5" i="1"/>
  <c r="L6" i="1"/>
  <c r="L7" i="1"/>
  <c r="L8" i="1"/>
  <c r="L9" i="1"/>
  <c r="L10" i="1"/>
  <c r="L11" i="1"/>
  <c r="L12" i="1"/>
  <c r="L13" i="1"/>
  <c r="L4" i="1"/>
  <c r="J17" i="1"/>
  <c r="J16" i="1"/>
  <c r="F17" i="1"/>
  <c r="B17" i="1"/>
  <c r="F16" i="1"/>
  <c r="B16" i="1"/>
  <c r="F19" i="1" s="1"/>
  <c r="F12" i="2" l="1"/>
  <c r="F11" i="2"/>
  <c r="F10" i="2"/>
  <c r="F9" i="2"/>
  <c r="F8" i="2"/>
  <c r="F7" i="2"/>
  <c r="F6" i="2"/>
  <c r="F13" i="2"/>
  <c r="F5" i="2"/>
</calcChain>
</file>

<file path=xl/sharedStrings.xml><?xml version="1.0" encoding="utf-8"?>
<sst xmlns="http://schemas.openxmlformats.org/spreadsheetml/2006/main" count="64" uniqueCount="39">
  <si>
    <t>Einnahmen</t>
  </si>
  <si>
    <t>Gehalt</t>
  </si>
  <si>
    <t>Zinsen</t>
  </si>
  <si>
    <t>Ausgaben</t>
  </si>
  <si>
    <t>Miete</t>
  </si>
  <si>
    <t>Nebenkosten</t>
  </si>
  <si>
    <t>Strom etc.</t>
  </si>
  <si>
    <t>Versicherung</t>
  </si>
  <si>
    <t>Telefon</t>
  </si>
  <si>
    <t>Lebensmittel</t>
  </si>
  <si>
    <t>Taschengeld</t>
  </si>
  <si>
    <t>Kleidung</t>
  </si>
  <si>
    <t>Sonstiges</t>
  </si>
  <si>
    <t>Summe</t>
  </si>
  <si>
    <t>Einnahmen - Ausgaben</t>
  </si>
  <si>
    <t>=B4+B5</t>
  </si>
  <si>
    <t>=E4+E5+E6+E7+E8+E9+E10+E11+E12</t>
  </si>
  <si>
    <t>=B15-E15</t>
  </si>
  <si>
    <t>Bonus</t>
  </si>
  <si>
    <t>=SUMME(B4:B6)</t>
  </si>
  <si>
    <t>=SUMME(E4:E12)</t>
  </si>
  <si>
    <t xml:space="preserve">eBay </t>
  </si>
  <si>
    <t>=SUMME(J4:J13)</t>
  </si>
  <si>
    <t>Januar</t>
  </si>
  <si>
    <t>Februar</t>
  </si>
  <si>
    <t>Benzin</t>
  </si>
  <si>
    <t>=F4+J4</t>
  </si>
  <si>
    <t>=F13+J13</t>
  </si>
  <si>
    <t>Durchschnitt</t>
  </si>
  <si>
    <t>Maximum</t>
  </si>
  <si>
    <t>Minimum</t>
  </si>
  <si>
    <t>Anzahl</t>
  </si>
  <si>
    <t>=MITELWERT(D4:D13)</t>
  </si>
  <si>
    <t>=MAX(D4:D13)</t>
  </si>
  <si>
    <t>=MIN(D4:D13)</t>
  </si>
  <si>
    <t>=ANZAHL(D4:D13)</t>
  </si>
  <si>
    <t>=D4*100%/D17</t>
  </si>
  <si>
    <t>=D4/D17</t>
  </si>
  <si>
    <t>=D5/D14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</si>
</sst>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9" fontId="0" fillId="0" borderId="0" xfId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F1FD-2E8F-412E-ADAB-824E3298FAEC}">
  <dimension ref="A2:M19"/>
  <sheetViews>
    <sheetView zoomScale="145" zoomScaleNormal="145" workbookViewId="0">
      <selection activeCell="H2" sqref="H2:J17"/>
    </sheetView>
  </sheetViews>
  <sheetFormatPr baseColWidth="10" defaultRowHeight="15" x14ac:dyDescent="0.25"/>
  <cols>
    <col min="5" max="5" width="3.28515625" customWidth="1"/>
    <col min="11" max="11" width="3" customWidth="1"/>
  </cols>
  <sheetData>
    <row r="2" spans="1:13" x14ac:dyDescent="0.25">
      <c r="D2" t="s">
        <v>23</v>
      </c>
      <c r="H2" t="s">
        <v>24</v>
      </c>
    </row>
    <row r="3" spans="1:13" x14ac:dyDescent="0.25">
      <c r="A3" t="s">
        <v>0</v>
      </c>
      <c r="D3" t="s">
        <v>3</v>
      </c>
      <c r="H3" t="s">
        <v>3</v>
      </c>
    </row>
    <row r="4" spans="1:13" x14ac:dyDescent="0.25">
      <c r="A4" t="s">
        <v>1</v>
      </c>
      <c r="B4">
        <v>2500</v>
      </c>
      <c r="D4" t="s">
        <v>4</v>
      </c>
      <c r="F4">
        <v>700</v>
      </c>
      <c r="H4" t="s">
        <v>4</v>
      </c>
      <c r="J4">
        <v>700</v>
      </c>
      <c r="L4">
        <f>F4+J4</f>
        <v>1400</v>
      </c>
      <c r="M4" s="2" t="s">
        <v>26</v>
      </c>
    </row>
    <row r="5" spans="1:13" x14ac:dyDescent="0.25">
      <c r="A5" t="s">
        <v>2</v>
      </c>
      <c r="B5">
        <v>50</v>
      </c>
      <c r="D5" t="s">
        <v>5</v>
      </c>
      <c r="F5">
        <v>200</v>
      </c>
      <c r="H5" t="s">
        <v>5</v>
      </c>
      <c r="J5">
        <v>200</v>
      </c>
      <c r="L5">
        <f t="shared" ref="L5:L13" si="0">F5+J5</f>
        <v>400</v>
      </c>
    </row>
    <row r="6" spans="1:13" x14ac:dyDescent="0.25">
      <c r="A6" t="s">
        <v>21</v>
      </c>
      <c r="B6">
        <v>275</v>
      </c>
      <c r="H6" t="s">
        <v>25</v>
      </c>
      <c r="J6">
        <v>105</v>
      </c>
      <c r="L6">
        <f t="shared" si="0"/>
        <v>105</v>
      </c>
    </row>
    <row r="7" spans="1:13" x14ac:dyDescent="0.25">
      <c r="A7" t="s">
        <v>18</v>
      </c>
      <c r="B7">
        <v>150</v>
      </c>
      <c r="D7" t="s">
        <v>6</v>
      </c>
      <c r="F7">
        <v>70</v>
      </c>
      <c r="H7" t="s">
        <v>6</v>
      </c>
      <c r="J7">
        <v>70</v>
      </c>
      <c r="L7">
        <f t="shared" si="0"/>
        <v>140</v>
      </c>
    </row>
    <row r="8" spans="1:13" x14ac:dyDescent="0.25">
      <c r="D8" t="s">
        <v>7</v>
      </c>
      <c r="F8">
        <v>100</v>
      </c>
      <c r="H8" t="s">
        <v>7</v>
      </c>
      <c r="J8">
        <v>100</v>
      </c>
      <c r="L8">
        <f t="shared" si="0"/>
        <v>200</v>
      </c>
    </row>
    <row r="9" spans="1:13" x14ac:dyDescent="0.25">
      <c r="D9" t="s">
        <v>8</v>
      </c>
      <c r="F9">
        <v>70</v>
      </c>
      <c r="H9" t="s">
        <v>8</v>
      </c>
      <c r="J9">
        <v>70</v>
      </c>
      <c r="L9">
        <f t="shared" si="0"/>
        <v>140</v>
      </c>
    </row>
    <row r="10" spans="1:13" x14ac:dyDescent="0.25">
      <c r="D10" t="s">
        <v>9</v>
      </c>
      <c r="F10">
        <v>500</v>
      </c>
      <c r="H10" t="s">
        <v>9</v>
      </c>
      <c r="J10">
        <v>450</v>
      </c>
      <c r="L10">
        <f t="shared" si="0"/>
        <v>950</v>
      </c>
    </row>
    <row r="11" spans="1:13" x14ac:dyDescent="0.25">
      <c r="D11" t="s">
        <v>10</v>
      </c>
      <c r="F11">
        <v>90</v>
      </c>
      <c r="H11" t="s">
        <v>10</v>
      </c>
      <c r="J11">
        <v>75</v>
      </c>
      <c r="L11">
        <f t="shared" si="0"/>
        <v>165</v>
      </c>
    </row>
    <row r="12" spans="1:13" x14ac:dyDescent="0.25">
      <c r="D12" t="s">
        <v>11</v>
      </c>
      <c r="F12">
        <v>300</v>
      </c>
      <c r="H12" t="s">
        <v>11</v>
      </c>
      <c r="J12">
        <v>65</v>
      </c>
      <c r="L12">
        <f t="shared" si="0"/>
        <v>365</v>
      </c>
    </row>
    <row r="13" spans="1:13" x14ac:dyDescent="0.25">
      <c r="D13" t="s">
        <v>12</v>
      </c>
      <c r="F13">
        <v>70</v>
      </c>
      <c r="H13" t="s">
        <v>12</v>
      </c>
      <c r="J13">
        <v>100</v>
      </c>
      <c r="L13">
        <f t="shared" si="0"/>
        <v>170</v>
      </c>
      <c r="M13" s="2" t="s">
        <v>27</v>
      </c>
    </row>
    <row r="16" spans="1:13" x14ac:dyDescent="0.25">
      <c r="A16" t="s">
        <v>13</v>
      </c>
      <c r="B16">
        <f>B4+B5</f>
        <v>2550</v>
      </c>
      <c r="C16" s="2" t="s">
        <v>15</v>
      </c>
      <c r="D16" t="s">
        <v>13</v>
      </c>
      <c r="F16">
        <f>F4+F5+F7+F8+F9+F10+F11+F12+F13</f>
        <v>2100</v>
      </c>
      <c r="G16" s="2" t="s">
        <v>16</v>
      </c>
      <c r="H16" t="s">
        <v>13</v>
      </c>
      <c r="J16">
        <f>J4+J5+J7+J8+J9+J10+J11+J12+J13</f>
        <v>1830</v>
      </c>
    </row>
    <row r="17" spans="1:11" x14ac:dyDescent="0.25">
      <c r="B17">
        <f>SUM(B4:B7)</f>
        <v>2975</v>
      </c>
      <c r="C17" s="2" t="s">
        <v>19</v>
      </c>
      <c r="F17">
        <f>SUM(F4:F13)</f>
        <v>2100</v>
      </c>
      <c r="G17" s="2" t="s">
        <v>20</v>
      </c>
      <c r="J17">
        <f>SUM(J4:J13)</f>
        <v>1935</v>
      </c>
      <c r="K17" s="2" t="s">
        <v>22</v>
      </c>
    </row>
    <row r="19" spans="1:11" ht="30" x14ac:dyDescent="0.25">
      <c r="A19" s="1" t="s">
        <v>14</v>
      </c>
      <c r="F19">
        <f>B16-F16</f>
        <v>450</v>
      </c>
      <c r="G19" s="2" t="s">
        <v>17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9DE1E-521E-4F63-9ED6-7B42AF8A0574}">
  <dimension ref="B2:L23"/>
  <sheetViews>
    <sheetView tabSelected="1" zoomScale="130" zoomScaleNormal="130" workbookViewId="0">
      <selection activeCell="H4" sqref="H4"/>
    </sheetView>
  </sheetViews>
  <sheetFormatPr baseColWidth="10" defaultRowHeight="15" x14ac:dyDescent="0.25"/>
  <sheetData>
    <row r="2" spans="2:12" x14ac:dyDescent="0.25">
      <c r="B2" t="s">
        <v>24</v>
      </c>
    </row>
    <row r="3" spans="2:12" x14ac:dyDescent="0.25">
      <c r="B3" t="s">
        <v>3</v>
      </c>
    </row>
    <row r="4" spans="2:12" x14ac:dyDescent="0.25">
      <c r="B4" t="s">
        <v>4</v>
      </c>
      <c r="D4">
        <v>700</v>
      </c>
      <c r="F4" s="3">
        <f>D4*100%/$D$17</f>
        <v>0.36175710594315247</v>
      </c>
      <c r="H4" s="3">
        <f>D4/Gesamt</f>
        <v>0.36175710594315247</v>
      </c>
      <c r="J4" s="2" t="s">
        <v>36</v>
      </c>
      <c r="L4" s="2" t="s">
        <v>37</v>
      </c>
    </row>
    <row r="5" spans="2:12" x14ac:dyDescent="0.25">
      <c r="B5" t="s">
        <v>5</v>
      </c>
      <c r="D5">
        <v>200</v>
      </c>
      <c r="F5" s="3">
        <f t="shared" ref="F5:F13" si="0">D5*100%/$D$17</f>
        <v>0.10335917312661498</v>
      </c>
      <c r="H5" s="3"/>
      <c r="J5" s="2" t="s">
        <v>38</v>
      </c>
    </row>
    <row r="6" spans="2:12" x14ac:dyDescent="0.25">
      <c r="B6" t="s">
        <v>25</v>
      </c>
      <c r="D6">
        <v>105</v>
      </c>
      <c r="F6" s="3">
        <f t="shared" si="0"/>
        <v>5.4263565891472867E-2</v>
      </c>
    </row>
    <row r="7" spans="2:12" x14ac:dyDescent="0.25">
      <c r="B7" t="s">
        <v>6</v>
      </c>
      <c r="D7">
        <v>70</v>
      </c>
      <c r="F7" s="3">
        <f t="shared" si="0"/>
        <v>3.6175710594315243E-2</v>
      </c>
    </row>
    <row r="8" spans="2:12" x14ac:dyDescent="0.25">
      <c r="B8" t="s">
        <v>7</v>
      </c>
      <c r="D8">
        <v>100</v>
      </c>
      <c r="F8" s="3">
        <f t="shared" si="0"/>
        <v>5.1679586563307491E-2</v>
      </c>
    </row>
    <row r="9" spans="2:12" x14ac:dyDescent="0.25">
      <c r="B9" t="s">
        <v>8</v>
      </c>
      <c r="D9">
        <v>70</v>
      </c>
      <c r="F9" s="3">
        <f t="shared" si="0"/>
        <v>3.6175710594315243E-2</v>
      </c>
    </row>
    <row r="10" spans="2:12" x14ac:dyDescent="0.25">
      <c r="B10" t="s">
        <v>9</v>
      </c>
      <c r="D10">
        <v>450</v>
      </c>
      <c r="F10" s="3">
        <f t="shared" si="0"/>
        <v>0.23255813953488372</v>
      </c>
    </row>
    <row r="11" spans="2:12" x14ac:dyDescent="0.25">
      <c r="B11" t="s">
        <v>10</v>
      </c>
      <c r="D11">
        <v>75</v>
      </c>
      <c r="F11" s="3">
        <f t="shared" si="0"/>
        <v>3.875968992248062E-2</v>
      </c>
    </row>
    <row r="12" spans="2:12" x14ac:dyDescent="0.25">
      <c r="B12" t="s">
        <v>11</v>
      </c>
      <c r="D12">
        <v>65</v>
      </c>
      <c r="F12" s="3">
        <f t="shared" si="0"/>
        <v>3.3591731266149873E-2</v>
      </c>
    </row>
    <row r="13" spans="2:12" x14ac:dyDescent="0.25">
      <c r="B13" t="s">
        <v>12</v>
      </c>
      <c r="D13">
        <v>100</v>
      </c>
      <c r="F13" s="3">
        <f t="shared" si="0"/>
        <v>5.1679586563307491E-2</v>
      </c>
    </row>
    <row r="16" spans="2:12" x14ac:dyDescent="0.25">
      <c r="B16" t="s">
        <v>13</v>
      </c>
      <c r="D16">
        <f>D4+D5+D7+D8+D9+D10+D11+D12+D13</f>
        <v>1830</v>
      </c>
    </row>
    <row r="17" spans="2:5" x14ac:dyDescent="0.25">
      <c r="D17">
        <f>SUM(D4:D13)</f>
        <v>1935</v>
      </c>
    </row>
    <row r="20" spans="2:5" x14ac:dyDescent="0.25">
      <c r="B20" t="s">
        <v>28</v>
      </c>
      <c r="D20">
        <f>AVERAGE(D4:D13)</f>
        <v>193.5</v>
      </c>
      <c r="E20" s="2" t="s">
        <v>32</v>
      </c>
    </row>
    <row r="21" spans="2:5" x14ac:dyDescent="0.25">
      <c r="B21" t="s">
        <v>29</v>
      </c>
      <c r="D21">
        <f>MAX(D4:D13)</f>
        <v>700</v>
      </c>
      <c r="E21" s="2" t="s">
        <v>33</v>
      </c>
    </row>
    <row r="22" spans="2:5" x14ac:dyDescent="0.25">
      <c r="B22" t="s">
        <v>30</v>
      </c>
      <c r="D22">
        <f>MIN(D4:D13)</f>
        <v>65</v>
      </c>
      <c r="E22" s="2" t="s">
        <v>34</v>
      </c>
    </row>
    <row r="23" spans="2:5" x14ac:dyDescent="0.25">
      <c r="B23" t="s">
        <v>31</v>
      </c>
      <c r="D23">
        <f>COUNT(D4:D13)</f>
        <v>10</v>
      </c>
      <c r="E23" s="2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2024-09-24T10:13:02Z</dcterms:created>
  <dcterms:modified xsi:type="dcterms:W3CDTF">2025-08-27T10:02:21Z</dcterms:modified>
</cp:coreProperties>
</file>