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13_ncr:1_{92D19A96-1F38-42FA-AA1B-0EACEF8F25C2}" xr6:coauthVersionLast="47" xr6:coauthVersionMax="47" xr10:uidLastSave="{00000000-0000-0000-0000-000000000000}"/>
  <bookViews>
    <workbookView xWindow="-120" yWindow="-120" windowWidth="21990" windowHeight="13140" activeTab="2" xr2:uid="{FA711153-DC4E-402E-8720-68EC4B73CE2C}"/>
  </bookViews>
  <sheets>
    <sheet name="Gewinn" sheetId="1" r:id="rId1"/>
    <sheet name="Gewinn pro Monat" sheetId="4" r:id="rId2"/>
    <sheet name="Gewinntabelle" sheetId="2" r:id="rId3"/>
    <sheet name="Tabelle2" sheetId="3" r:id="rId4"/>
  </sheets>
  <definedNames>
    <definedName name="Einkaufspreis">Gewinntabelle!$B$2</definedName>
    <definedName name="Kosten">Gewinntabelle!$D$5:$D$10</definedName>
    <definedName name="Mehrwertsteuer">0.19</definedName>
    <definedName name="Umsatz">Gewinntabelle!$C$5:$C$10</definedName>
    <definedName name="Verkaufsmenge">Gewinntabelle!$B$5:$B$10</definedName>
    <definedName name="Verkaufspreis">Gewinntabelle!$B$1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7" i="2"/>
  <c r="E8" i="2"/>
  <c r="E9" i="2"/>
  <c r="E5" i="2"/>
  <c r="D6" i="2"/>
  <c r="D7" i="2"/>
  <c r="D8" i="2"/>
  <c r="D9" i="2"/>
  <c r="D10" i="2"/>
  <c r="D5" i="2"/>
  <c r="C6" i="2"/>
  <c r="E6" i="2" s="1"/>
  <c r="C7" i="2"/>
  <c r="C8" i="2"/>
  <c r="C9" i="2"/>
  <c r="C10" i="2"/>
  <c r="C5" i="2"/>
  <c r="C6" i="1"/>
  <c r="D6" i="1"/>
  <c r="C7" i="1"/>
  <c r="D7" i="1"/>
  <c r="E7" i="1"/>
  <c r="C8" i="1"/>
  <c r="E8" i="1" s="1"/>
  <c r="D8" i="1"/>
  <c r="C9" i="1"/>
  <c r="E9" i="1" s="1"/>
  <c r="D9" i="1"/>
  <c r="C10" i="1"/>
  <c r="E10" i="1" s="1"/>
  <c r="D10" i="1"/>
  <c r="D5" i="1"/>
  <c r="C5" i="1"/>
  <c r="E6" i="1" l="1"/>
  <c r="E5" i="1"/>
</calcChain>
</file>

<file path=xl/sharedStrings.xml><?xml version="1.0" encoding="utf-8"?>
<sst xmlns="http://schemas.openxmlformats.org/spreadsheetml/2006/main" count="30" uniqueCount="15">
  <si>
    <t>Verkaufspreis / kg</t>
  </si>
  <si>
    <t>Einkaufspreis /kg</t>
  </si>
  <si>
    <t>Verkauf ( kg)</t>
  </si>
  <si>
    <t>Umsatz</t>
  </si>
  <si>
    <t xml:space="preserve">Kosten </t>
  </si>
  <si>
    <t>Gewinn</t>
  </si>
  <si>
    <t>Januar</t>
  </si>
  <si>
    <t>Februar</t>
  </si>
  <si>
    <t>März</t>
  </si>
  <si>
    <t>April</t>
  </si>
  <si>
    <t>Mai</t>
  </si>
  <si>
    <t>Juni</t>
  </si>
  <si>
    <t>Umsatz = Verkaufspreis *Verkaufsmenge</t>
  </si>
  <si>
    <t xml:space="preserve">Kosten = Einkaufspreis * Verkaufsmenge </t>
  </si>
  <si>
    <t>Gewinn = Umsatz -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</si>
</sst>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Gewinn pro Monat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Gewinntabelle!$A$5:$A$10</c:f>
              <c:strCache>
                <c:ptCount val="6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</c:strCache>
            </c:strRef>
          </c:cat>
          <c:val>
            <c:numRef>
              <c:f>Gewinntabelle!$E$5:$E$10</c:f>
              <c:numCache>
                <c:formatCode>General</c:formatCode>
                <c:ptCount val="6"/>
                <c:pt idx="0">
                  <c:v>10.149999999999991</c:v>
                </c:pt>
                <c:pt idx="1">
                  <c:v>21.75</c:v>
                </c:pt>
                <c:pt idx="2">
                  <c:v>14.209999999999994</c:v>
                </c:pt>
                <c:pt idx="3">
                  <c:v>14.79</c:v>
                </c:pt>
                <c:pt idx="4">
                  <c:v>17.399999999999984</c:v>
                </c:pt>
                <c:pt idx="5">
                  <c:v>13.629999999999995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1-449C-8EBE-10B759CAC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057840"/>
        <c:axId val="672055440"/>
        <c:axId val="0"/>
      </c:bar3DChart>
      <c:catAx>
        <c:axId val="67205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2055440"/>
        <c:crosses val="autoZero"/>
        <c:auto val="1"/>
        <c:lblAlgn val="ctr"/>
        <c:lblOffset val="100"/>
        <c:noMultiLvlLbl val="0"/>
      </c:catAx>
      <c:valAx>
        <c:axId val="67205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205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AEC8021-2D61-4326-BA69-D96F85523B29}">
  <sheetPr/>
  <sheetViews>
    <sheetView zoomScale="95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395" cy="600576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6DEE280-2F77-6473-DCFC-9DAD983DDA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A2542-45B9-4F9F-A041-7822DF729E18}">
  <dimension ref="A1:F12"/>
  <sheetViews>
    <sheetView zoomScale="220" zoomScaleNormal="220" workbookViewId="0">
      <selection activeCell="A3" sqref="A3"/>
    </sheetView>
  </sheetViews>
  <sheetFormatPr baseColWidth="10" defaultRowHeight="15" x14ac:dyDescent="0.25"/>
  <cols>
    <col min="1" max="1" width="17.140625" bestFit="1" customWidth="1"/>
    <col min="6" max="6" width="1.28515625" customWidth="1"/>
  </cols>
  <sheetData>
    <row r="1" spans="1:6" x14ac:dyDescent="0.25">
      <c r="A1" t="s">
        <v>0</v>
      </c>
      <c r="B1">
        <v>12.7</v>
      </c>
    </row>
    <row r="2" spans="1:6" x14ac:dyDescent="0.25">
      <c r="A2" t="s">
        <v>1</v>
      </c>
      <c r="B2">
        <v>9.8000000000000007</v>
      </c>
    </row>
    <row r="4" spans="1:6" x14ac:dyDescent="0.25">
      <c r="B4" t="s">
        <v>2</v>
      </c>
      <c r="C4" t="s">
        <v>3</v>
      </c>
      <c r="D4" t="s">
        <v>4</v>
      </c>
      <c r="E4" t="s">
        <v>5</v>
      </c>
    </row>
    <row r="5" spans="1:6" x14ac:dyDescent="0.25">
      <c r="A5" t="s">
        <v>6</v>
      </c>
      <c r="B5">
        <v>3.5</v>
      </c>
      <c r="C5">
        <f>$B$1*B5</f>
        <v>44.449999999999996</v>
      </c>
      <c r="D5">
        <f>$B$2*B5</f>
        <v>34.300000000000004</v>
      </c>
      <c r="E5">
        <f>C5-D5</f>
        <v>10.149999999999991</v>
      </c>
    </row>
    <row r="6" spans="1:6" x14ac:dyDescent="0.25">
      <c r="A6" t="s">
        <v>7</v>
      </c>
      <c r="B6">
        <v>7.5</v>
      </c>
      <c r="C6">
        <f t="shared" ref="C6:C10" si="0">$B$1*B6</f>
        <v>95.25</v>
      </c>
      <c r="D6">
        <f t="shared" ref="D6:D10" si="1">$B$2*B6</f>
        <v>73.5</v>
      </c>
      <c r="E6">
        <f t="shared" ref="E6:E10" si="2">C6-D6</f>
        <v>21.75</v>
      </c>
    </row>
    <row r="7" spans="1:6" x14ac:dyDescent="0.25">
      <c r="A7" t="s">
        <v>8</v>
      </c>
      <c r="B7">
        <v>4.9000000000000004</v>
      </c>
      <c r="C7">
        <f t="shared" si="0"/>
        <v>62.230000000000004</v>
      </c>
      <c r="D7">
        <f t="shared" si="1"/>
        <v>48.02000000000001</v>
      </c>
      <c r="E7">
        <f t="shared" si="2"/>
        <v>14.209999999999994</v>
      </c>
    </row>
    <row r="8" spans="1:6" x14ac:dyDescent="0.25">
      <c r="A8" t="s">
        <v>9</v>
      </c>
      <c r="B8">
        <v>5.0999999999999996</v>
      </c>
      <c r="C8">
        <f t="shared" si="0"/>
        <v>64.77</v>
      </c>
      <c r="D8">
        <f t="shared" si="1"/>
        <v>49.98</v>
      </c>
      <c r="E8">
        <f t="shared" si="2"/>
        <v>14.79</v>
      </c>
    </row>
    <row r="9" spans="1:6" x14ac:dyDescent="0.25">
      <c r="A9" t="s">
        <v>10</v>
      </c>
      <c r="B9">
        <v>6</v>
      </c>
      <c r="C9">
        <f t="shared" si="0"/>
        <v>76.199999999999989</v>
      </c>
      <c r="D9">
        <f t="shared" si="1"/>
        <v>58.800000000000004</v>
      </c>
      <c r="E9">
        <f t="shared" si="2"/>
        <v>17.399999999999984</v>
      </c>
    </row>
    <row r="10" spans="1:6" x14ac:dyDescent="0.25">
      <c r="A10" t="s">
        <v>11</v>
      </c>
      <c r="B10">
        <v>4.7</v>
      </c>
      <c r="C10">
        <f t="shared" si="0"/>
        <v>59.69</v>
      </c>
      <c r="D10">
        <f t="shared" si="1"/>
        <v>46.06</v>
      </c>
      <c r="E10">
        <f t="shared" si="2"/>
        <v>13.629999999999995</v>
      </c>
    </row>
    <row r="11" spans="1:6" x14ac:dyDescent="0.25">
      <c r="B11" t="s">
        <v>12</v>
      </c>
      <c r="F11" t="s">
        <v>14</v>
      </c>
    </row>
    <row r="12" spans="1:6" x14ac:dyDescent="0.25">
      <c r="B12" t="s">
        <v>13</v>
      </c>
    </row>
  </sheetData>
  <phoneticPr fontId="1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0461-1E7B-4EA0-95EC-06D202AE7064}">
  <sheetPr>
    <tabColor rgb="FFFF0000"/>
  </sheetPr>
  <dimension ref="A1:F12"/>
  <sheetViews>
    <sheetView tabSelected="1" zoomScale="175" zoomScaleNormal="175" workbookViewId="0">
      <selection activeCell="D15" sqref="D15"/>
    </sheetView>
  </sheetViews>
  <sheetFormatPr baseColWidth="10" defaultRowHeight="15" x14ac:dyDescent="0.25"/>
  <cols>
    <col min="1" max="1" width="17.140625" bestFit="1" customWidth="1"/>
    <col min="6" max="6" width="1.28515625" customWidth="1"/>
  </cols>
  <sheetData>
    <row r="1" spans="1:6" x14ac:dyDescent="0.25">
      <c r="A1" t="s">
        <v>0</v>
      </c>
      <c r="B1">
        <v>12.7</v>
      </c>
    </row>
    <row r="2" spans="1:6" x14ac:dyDescent="0.25">
      <c r="A2" t="s">
        <v>1</v>
      </c>
      <c r="B2">
        <v>9.8000000000000007</v>
      </c>
    </row>
    <row r="4" spans="1:6" x14ac:dyDescent="0.25">
      <c r="B4" t="s">
        <v>2</v>
      </c>
      <c r="C4" t="s">
        <v>3</v>
      </c>
      <c r="D4" t="s">
        <v>4</v>
      </c>
      <c r="E4" t="s">
        <v>5</v>
      </c>
    </row>
    <row r="5" spans="1:6" x14ac:dyDescent="0.25">
      <c r="A5" t="s">
        <v>6</v>
      </c>
      <c r="B5">
        <v>3.5</v>
      </c>
      <c r="C5">
        <f>Verkaufspreis*Verkaufsmenge</f>
        <v>44.449999999999996</v>
      </c>
      <c r="D5">
        <f>Einkaufspreis*Verkaufsmenge</f>
        <v>34.300000000000004</v>
      </c>
      <c r="E5">
        <f>Umsatz-Kosten</f>
        <v>10.149999999999991</v>
      </c>
    </row>
    <row r="6" spans="1:6" x14ac:dyDescent="0.25">
      <c r="A6" t="s">
        <v>7</v>
      </c>
      <c r="B6">
        <v>7.5</v>
      </c>
      <c r="C6">
        <f>Verkaufspreis*Verkaufsmenge</f>
        <v>95.25</v>
      </c>
      <c r="D6">
        <f>Einkaufspreis*Verkaufsmenge</f>
        <v>73.5</v>
      </c>
      <c r="E6">
        <f>Umsatz-Kosten</f>
        <v>21.75</v>
      </c>
    </row>
    <row r="7" spans="1:6" x14ac:dyDescent="0.25">
      <c r="A7" t="s">
        <v>8</v>
      </c>
      <c r="B7">
        <v>4.9000000000000004</v>
      </c>
      <c r="C7">
        <f>Verkaufspreis*Verkaufsmenge</f>
        <v>62.230000000000004</v>
      </c>
      <c r="D7">
        <f>Einkaufspreis*Verkaufsmenge</f>
        <v>48.02000000000001</v>
      </c>
      <c r="E7">
        <f>Umsatz-Kosten</f>
        <v>14.209999999999994</v>
      </c>
    </row>
    <row r="8" spans="1:6" x14ac:dyDescent="0.25">
      <c r="A8" t="s">
        <v>9</v>
      </c>
      <c r="B8">
        <v>5.0999999999999996</v>
      </c>
      <c r="C8">
        <f>Verkaufspreis*Verkaufsmenge</f>
        <v>64.77</v>
      </c>
      <c r="D8">
        <f>Einkaufspreis*Verkaufsmenge</f>
        <v>49.98</v>
      </c>
      <c r="E8">
        <f>Umsatz-Kosten</f>
        <v>14.79</v>
      </c>
    </row>
    <row r="9" spans="1:6" x14ac:dyDescent="0.25">
      <c r="A9" t="s">
        <v>10</v>
      </c>
      <c r="B9">
        <v>6</v>
      </c>
      <c r="C9">
        <f>Verkaufspreis*Verkaufsmenge</f>
        <v>76.199999999999989</v>
      </c>
      <c r="D9">
        <f>Einkaufspreis*Verkaufsmenge</f>
        <v>58.800000000000004</v>
      </c>
      <c r="E9">
        <f>Umsatz-Kosten</f>
        <v>17.399999999999984</v>
      </c>
    </row>
    <row r="10" spans="1:6" x14ac:dyDescent="0.25">
      <c r="A10" t="s">
        <v>11</v>
      </c>
      <c r="B10">
        <v>4.7</v>
      </c>
      <c r="C10">
        <f>Verkaufspreis*Verkaufsmenge</f>
        <v>59.69</v>
      </c>
      <c r="D10">
        <f>Einkaufspreis*Verkaufsmenge</f>
        <v>46.06</v>
      </c>
      <c r="E10">
        <f>Umsatz-Kosten</f>
        <v>13.629999999999995</v>
      </c>
    </row>
    <row r="11" spans="1:6" x14ac:dyDescent="0.25">
      <c r="B11" t="s">
        <v>12</v>
      </c>
      <c r="F11" t="s">
        <v>14</v>
      </c>
    </row>
    <row r="12" spans="1:6" x14ac:dyDescent="0.25">
      <c r="B12" t="s">
        <v>13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11A2-45DF-4C4F-9B54-928E4F52A696}">
  <dimension ref="A1"/>
  <sheetViews>
    <sheetView workbookViewId="0">
      <selection activeCell="B11" sqref="B11"/>
    </sheetView>
  </sheetViews>
  <sheetFormatPr baseColWidth="10" defaultRowHeight="15" x14ac:dyDescent="0.25"/>
  <cols>
    <col min="2" max="2" width="18.28515625" customWidth="1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Gewinn</vt:lpstr>
      <vt:lpstr>Gewinntabelle</vt:lpstr>
      <vt:lpstr>Tabelle2</vt:lpstr>
      <vt:lpstr>Gewinn pro Monat</vt:lpstr>
      <vt:lpstr>Einkaufspreis</vt:lpstr>
      <vt:lpstr>Kosten</vt:lpstr>
      <vt:lpstr>Umsatz</vt:lpstr>
      <vt:lpstr>Verkaufsmenge</vt:lpstr>
      <vt:lpstr>Verkaufspreis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2025-05-16T09:02:51Z</dcterms:created>
  <dcterms:modified xsi:type="dcterms:W3CDTF">2025-08-27T10:02:10Z</dcterms:modified>
</cp:coreProperties>
</file>