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"/>
    </mc:Choice>
  </mc:AlternateContent>
  <xr:revisionPtr revIDLastSave="0" documentId="13_ncr:1_{FE7CFB62-B0BC-46C0-A825-70CAE13E337A}" xr6:coauthVersionLast="47" xr6:coauthVersionMax="47" xr10:uidLastSave="{00000000-0000-0000-0000-000000000000}"/>
  <bookViews>
    <workbookView xWindow="-120" yWindow="-120" windowWidth="21990" windowHeight="13140" activeTab="8" xr2:uid="{D0240E4F-E78E-40F7-83F9-F174273A06B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</sheets>
  <definedNames>
    <definedName name="Anzahl">Tabelle8!$B$4:$B$6</definedName>
    <definedName name="MWST">Tabelle8!$F$4:$F$6</definedName>
    <definedName name="MWSTSATZ">Tabelle8!$B$14</definedName>
    <definedName name="Netto">Tabelle8!$D$4:$D$6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9" l="1"/>
  <c r="E15" i="8"/>
  <c r="E14" i="8"/>
  <c r="E13" i="8"/>
  <c r="F5" i="8"/>
  <c r="F6" i="8"/>
  <c r="E6" i="8" s="1"/>
  <c r="E5" i="8"/>
  <c r="F4" i="8"/>
  <c r="E4" i="8" s="1"/>
  <c r="G4" i="9"/>
  <c r="F4" i="9"/>
  <c r="E4" i="9"/>
  <c r="C11" i="7"/>
  <c r="C9" i="7"/>
  <c r="C6" i="7"/>
  <c r="C7" i="7"/>
  <c r="D6" i="7"/>
  <c r="B15" i="6" l="1"/>
  <c r="B14" i="6"/>
  <c r="B12" i="6"/>
  <c r="B8" i="6"/>
  <c r="B10" i="6" s="1"/>
  <c r="C23" i="5"/>
  <c r="B23" i="5"/>
  <c r="B24" i="5" s="1"/>
  <c r="D15" i="5"/>
  <c r="C15" i="5"/>
  <c r="B13" i="5"/>
  <c r="C9" i="5"/>
  <c r="C8" i="5"/>
  <c r="C7" i="5"/>
  <c r="C6" i="5"/>
  <c r="F4" i="1" l="1"/>
  <c r="F11" i="1" s="1"/>
  <c r="F3" i="1"/>
  <c r="D13" i="4"/>
  <c r="B13" i="4"/>
  <c r="D8" i="4"/>
  <c r="B8" i="4"/>
  <c r="D7" i="4"/>
  <c r="B7" i="4"/>
  <c r="D6" i="4"/>
  <c r="B6" i="4"/>
  <c r="D5" i="4"/>
  <c r="B5" i="4"/>
  <c r="D11" i="3"/>
  <c r="D9" i="3"/>
  <c r="D8" i="3"/>
  <c r="D6" i="3"/>
  <c r="B3" i="3"/>
  <c r="D2" i="3"/>
</calcChain>
</file>

<file path=xl/sharedStrings.xml><?xml version="1.0" encoding="utf-8"?>
<sst xmlns="http://schemas.openxmlformats.org/spreadsheetml/2006/main" count="101" uniqueCount="77">
  <si>
    <t>Gartencenter Adam</t>
  </si>
  <si>
    <t>Stückzahl</t>
  </si>
  <si>
    <t>Artikel</t>
  </si>
  <si>
    <t>Bezeichnung</t>
  </si>
  <si>
    <t>Einzelpreis</t>
  </si>
  <si>
    <t>Gesamtpreis</t>
  </si>
  <si>
    <t>Gartenliegestühle</t>
  </si>
  <si>
    <t>Gestell</t>
  </si>
  <si>
    <t>weiss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</si>
  <si>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</si>
  <si>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</si>
  <si>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</si>
  <si>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</si>
  <si>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</si>
  <si>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</si>
  <si>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</si>
  <si>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</si>
  <si>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</si>
  <si>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</si>
  <si>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</si>
  <si>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</si>
  <si>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Text</t>
  </si>
  <si>
    <t>Text 1</t>
  </si>
  <si>
    <t>Text 2</t>
  </si>
  <si>
    <t>Text 3</t>
  </si>
  <si>
    <t>Text 4</t>
  </si>
  <si>
    <t>Text 5</t>
  </si>
  <si>
    <t>Text 6</t>
  </si>
  <si>
    <t>Text 7</t>
  </si>
  <si>
    <t>Text 8</t>
  </si>
  <si>
    <t>Text 9</t>
  </si>
  <si>
    <t>=10+18</t>
  </si>
  <si>
    <t>=B5+B6</t>
  </si>
  <si>
    <t>=B8*19%</t>
  </si>
  <si>
    <t>=B8*0,19</t>
  </si>
  <si>
    <t>=B10*B11</t>
  </si>
  <si>
    <t>Addition</t>
  </si>
  <si>
    <t>=B3+B4</t>
  </si>
  <si>
    <t>=B4+B3</t>
  </si>
  <si>
    <t>Subtraktion</t>
  </si>
  <si>
    <t>=B3-B4</t>
  </si>
  <si>
    <t>=B4-B3</t>
  </si>
  <si>
    <t>Multiplikation</t>
  </si>
  <si>
    <t>=B3*B4</t>
  </si>
  <si>
    <t>=B4*B3</t>
  </si>
  <si>
    <t>Divison</t>
  </si>
  <si>
    <t>=B3/B4</t>
  </si>
  <si>
    <t>=B4/B3</t>
  </si>
  <si>
    <t>=2+3*4</t>
  </si>
  <si>
    <t>=(2+3)*4</t>
  </si>
  <si>
    <t>Gesamt:</t>
  </si>
  <si>
    <t>Tisch</t>
  </si>
  <si>
    <t>grau</t>
  </si>
  <si>
    <t>=B3=B4</t>
  </si>
  <si>
    <t>=B3&lt;&gt;B4</t>
  </si>
  <si>
    <t>=B3&lt;=B4</t>
  </si>
  <si>
    <t>=B3&gt;=B4</t>
  </si>
  <si>
    <t>=B3&lt;B4</t>
  </si>
  <si>
    <t>=B3&gt;B4</t>
  </si>
  <si>
    <t>=WENN(B3=B4;"B3 ist gleich B4";"Falsch")</t>
  </si>
  <si>
    <t>"=B3=""</t>
  </si>
  <si>
    <t>=ISTLEER(B3)</t>
  </si>
  <si>
    <t>=Mittelwert(B2:B6)</t>
  </si>
  <si>
    <t>=MIN(B2:B6)</t>
  </si>
  <si>
    <t>=MAX(B2:B6)</t>
  </si>
  <si>
    <t>=Anzahl(B2:B6)</t>
  </si>
  <si>
    <t>=ANZAHL2(B2:B6)</t>
  </si>
  <si>
    <t>Anzahl</t>
  </si>
  <si>
    <t>Netto</t>
  </si>
  <si>
    <t>Endbetrag</t>
  </si>
  <si>
    <t>MwSt.</t>
  </si>
  <si>
    <t>Gesamtnetto</t>
  </si>
  <si>
    <t>Brutto</t>
  </si>
  <si>
    <t>USB-Stick</t>
  </si>
  <si>
    <t>Festplatten</t>
  </si>
  <si>
    <t>Mauspad</t>
  </si>
  <si>
    <t>Gesamt-Netto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</si>
</sst>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21" fontId="1" fillId="0" borderId="0" xfId="0" applyNumberFormat="1" applyFont="1"/>
    <xf numFmtId="0" fontId="2" fillId="0" borderId="0" xfId="0" applyFont="1"/>
    <xf numFmtId="20" fontId="0" fillId="0" borderId="0" xfId="0" applyNumberFormat="1"/>
    <xf numFmtId="0" fontId="0" fillId="0" borderId="0" xfId="0" quotePrefix="1"/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68C0-089C-4F9A-958F-A1D9EB3CBA02}">
  <dimension ref="A1:F11"/>
  <sheetViews>
    <sheetView zoomScale="220" zoomScaleNormal="220" workbookViewId="0">
      <selection activeCell="A10" sqref="A10"/>
    </sheetView>
  </sheetViews>
  <sheetFormatPr baseColWidth="10" defaultRowHeight="15" x14ac:dyDescent="0.25"/>
  <cols>
    <col min="2" max="2" width="17.140625" bestFit="1" customWidth="1"/>
  </cols>
  <sheetData>
    <row r="1" spans="1:6" x14ac:dyDescent="0.25">
      <c r="C1" s="8" t="s">
        <v>0</v>
      </c>
      <c r="D1" s="8"/>
      <c r="E1" s="8"/>
      <c r="F1" s="8"/>
    </row>
    <row r="2" spans="1:6" x14ac:dyDescent="0.25">
      <c r="A2" t="s">
        <v>1</v>
      </c>
      <c r="B2" s="4" t="s">
        <v>2</v>
      </c>
      <c r="C2" t="s">
        <v>3</v>
      </c>
      <c r="E2" t="s">
        <v>4</v>
      </c>
      <c r="F2" t="s">
        <v>5</v>
      </c>
    </row>
    <row r="3" spans="1:6" x14ac:dyDescent="0.25">
      <c r="A3">
        <v>2</v>
      </c>
      <c r="B3" t="s">
        <v>6</v>
      </c>
      <c r="C3" t="s">
        <v>7</v>
      </c>
      <c r="D3" t="s">
        <v>8</v>
      </c>
      <c r="E3">
        <v>149.94999999999999</v>
      </c>
      <c r="F3">
        <f>A3*E3</f>
        <v>299.89999999999998</v>
      </c>
    </row>
    <row r="4" spans="1:6" x14ac:dyDescent="0.25">
      <c r="A4">
        <v>1</v>
      </c>
      <c r="B4" s="2" t="s">
        <v>51</v>
      </c>
      <c r="D4" t="s">
        <v>52</v>
      </c>
      <c r="E4">
        <v>199.99</v>
      </c>
      <c r="F4">
        <f>A4*E4</f>
        <v>199.99</v>
      </c>
    </row>
    <row r="5" spans="1:6" x14ac:dyDescent="0.25">
      <c r="B5" s="1"/>
    </row>
    <row r="6" spans="1:6" x14ac:dyDescent="0.25">
      <c r="B6" s="3"/>
    </row>
    <row r="11" spans="1:6" x14ac:dyDescent="0.25">
      <c r="C11" t="s">
        <v>50</v>
      </c>
      <c r="F11">
        <f>F3+F4+F5+F6+F7</f>
        <v>499.89</v>
      </c>
    </row>
  </sheetData>
  <mergeCells count="1">
    <mergeCell ref="C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4F86-E8E1-4E12-8858-D485402285A1}">
  <dimension ref="A2:I15"/>
  <sheetViews>
    <sheetView zoomScale="175" zoomScaleNormal="175" workbookViewId="0">
      <selection activeCell="A2" sqref="A2:A15"/>
    </sheetView>
  </sheetViews>
  <sheetFormatPr baseColWidth="10" defaultRowHeight="15" x14ac:dyDescent="0.25"/>
  <sheetData>
    <row r="2" spans="1:9" x14ac:dyDescent="0.25">
      <c r="A2" s="5">
        <v>0.33333333333333331</v>
      </c>
      <c r="B2" t="s">
        <v>22</v>
      </c>
      <c r="C2">
        <v>123</v>
      </c>
      <c r="D2" s="1">
        <v>45627</v>
      </c>
      <c r="E2" t="s">
        <v>21</v>
      </c>
      <c r="G2" t="s">
        <v>9</v>
      </c>
      <c r="H2">
        <v>12</v>
      </c>
      <c r="I2">
        <v>12</v>
      </c>
    </row>
    <row r="3" spans="1:9" x14ac:dyDescent="0.25">
      <c r="A3" s="5">
        <v>0.34375</v>
      </c>
      <c r="B3" t="s">
        <v>23</v>
      </c>
      <c r="D3" s="1">
        <v>45628</v>
      </c>
      <c r="E3" t="s">
        <v>21</v>
      </c>
      <c r="G3" t="s">
        <v>10</v>
      </c>
      <c r="H3">
        <v>12</v>
      </c>
      <c r="I3">
        <v>14</v>
      </c>
    </row>
    <row r="4" spans="1:9" x14ac:dyDescent="0.25">
      <c r="A4" s="5">
        <v>0.35416666666666702</v>
      </c>
      <c r="B4" t="s">
        <v>24</v>
      </c>
      <c r="D4" s="1">
        <v>45629</v>
      </c>
      <c r="E4" t="s">
        <v>21</v>
      </c>
      <c r="G4" t="s">
        <v>11</v>
      </c>
      <c r="H4">
        <v>12</v>
      </c>
      <c r="I4">
        <v>16</v>
      </c>
    </row>
    <row r="5" spans="1:9" x14ac:dyDescent="0.25">
      <c r="A5" s="5">
        <v>0.36458333333333298</v>
      </c>
      <c r="B5" t="s">
        <v>25</v>
      </c>
      <c r="D5" s="1">
        <v>45630</v>
      </c>
      <c r="E5" t="s">
        <v>21</v>
      </c>
      <c r="F5">
        <v>456</v>
      </c>
      <c r="G5" t="s">
        <v>12</v>
      </c>
      <c r="H5">
        <v>12</v>
      </c>
      <c r="I5">
        <v>18</v>
      </c>
    </row>
    <row r="6" spans="1:9" x14ac:dyDescent="0.25">
      <c r="A6" s="5">
        <v>0.375</v>
      </c>
      <c r="B6" t="s">
        <v>26</v>
      </c>
      <c r="D6" s="1">
        <v>45631</v>
      </c>
      <c r="E6" t="s">
        <v>21</v>
      </c>
      <c r="G6" t="s">
        <v>13</v>
      </c>
      <c r="H6">
        <v>12</v>
      </c>
      <c r="I6">
        <v>20</v>
      </c>
    </row>
    <row r="7" spans="1:9" x14ac:dyDescent="0.25">
      <c r="A7" s="5">
        <v>0.38541666666666702</v>
      </c>
      <c r="B7" t="s">
        <v>27</v>
      </c>
      <c r="D7" s="1">
        <v>45632</v>
      </c>
      <c r="E7" t="s">
        <v>21</v>
      </c>
      <c r="G7" t="s">
        <v>14</v>
      </c>
      <c r="H7">
        <v>12</v>
      </c>
      <c r="I7">
        <v>22</v>
      </c>
    </row>
    <row r="8" spans="1:9" x14ac:dyDescent="0.25">
      <c r="A8" s="5">
        <v>0.39583333333333298</v>
      </c>
      <c r="B8" t="s">
        <v>28</v>
      </c>
      <c r="C8">
        <v>123</v>
      </c>
      <c r="D8" s="1">
        <v>45633</v>
      </c>
      <c r="E8" t="s">
        <v>21</v>
      </c>
      <c r="F8">
        <v>456</v>
      </c>
      <c r="G8" t="s">
        <v>15</v>
      </c>
      <c r="H8">
        <v>12</v>
      </c>
      <c r="I8">
        <v>24</v>
      </c>
    </row>
    <row r="9" spans="1:9" x14ac:dyDescent="0.25">
      <c r="A9" s="5">
        <v>0.40625</v>
      </c>
      <c r="B9" t="s">
        <v>29</v>
      </c>
      <c r="D9" s="1">
        <v>45634</v>
      </c>
      <c r="E9" t="s">
        <v>21</v>
      </c>
      <c r="G9" t="s">
        <v>16</v>
      </c>
    </row>
    <row r="10" spans="1:9" x14ac:dyDescent="0.25">
      <c r="A10" s="5">
        <v>0.41666666666666702</v>
      </c>
      <c r="B10" t="s">
        <v>30</v>
      </c>
      <c r="D10" s="1">
        <v>45635</v>
      </c>
      <c r="E10" t="s">
        <v>21</v>
      </c>
      <c r="G10" t="s">
        <v>17</v>
      </c>
    </row>
    <row r="11" spans="1:9" x14ac:dyDescent="0.25">
      <c r="A11" s="5">
        <v>0.42708333333333298</v>
      </c>
      <c r="D11" s="1">
        <v>45636</v>
      </c>
      <c r="E11" t="s">
        <v>21</v>
      </c>
      <c r="G11" t="s">
        <v>18</v>
      </c>
    </row>
    <row r="12" spans="1:9" x14ac:dyDescent="0.25">
      <c r="A12" s="5">
        <v>0.4375</v>
      </c>
      <c r="D12" s="1">
        <v>45637</v>
      </c>
      <c r="G12" t="s">
        <v>19</v>
      </c>
    </row>
    <row r="13" spans="1:9" x14ac:dyDescent="0.25">
      <c r="A13" s="5">
        <v>0.44791666666666702</v>
      </c>
      <c r="D13" s="1">
        <v>45638</v>
      </c>
      <c r="G13" t="s">
        <v>20</v>
      </c>
    </row>
    <row r="14" spans="1:9" x14ac:dyDescent="0.25">
      <c r="A14" s="5">
        <v>0.45833333333333298</v>
      </c>
      <c r="D14" s="1">
        <v>45639</v>
      </c>
      <c r="G14" t="s">
        <v>9</v>
      </c>
    </row>
    <row r="15" spans="1:9" x14ac:dyDescent="0.25">
      <c r="A15" s="5">
        <v>0.46875</v>
      </c>
      <c r="D15" s="1">
        <v>45640</v>
      </c>
    </row>
  </sheetData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EDE9-1A63-424D-AFF5-862248AB6890}">
  <dimension ref="B2:E11"/>
  <sheetViews>
    <sheetView zoomScale="190" zoomScaleNormal="190" workbookViewId="0">
      <selection activeCell="E12" sqref="E12"/>
    </sheetView>
  </sheetViews>
  <sheetFormatPr baseColWidth="10" defaultRowHeight="15" x14ac:dyDescent="0.25"/>
  <sheetData>
    <row r="2" spans="2:5" x14ac:dyDescent="0.25">
      <c r="B2">
        <v>15</v>
      </c>
      <c r="D2">
        <f>B2</f>
        <v>15</v>
      </c>
    </row>
    <row r="3" spans="2:5" x14ac:dyDescent="0.25">
      <c r="B3">
        <f>10+18</f>
        <v>28</v>
      </c>
      <c r="C3" s="6" t="s">
        <v>31</v>
      </c>
    </row>
    <row r="5" spans="2:5" x14ac:dyDescent="0.25">
      <c r="B5">
        <v>12</v>
      </c>
    </row>
    <row r="6" spans="2:5" x14ac:dyDescent="0.25">
      <c r="B6">
        <v>18</v>
      </c>
      <c r="D6">
        <f>B5+B6</f>
        <v>30</v>
      </c>
      <c r="E6" s="6" t="s">
        <v>32</v>
      </c>
    </row>
    <row r="8" spans="2:5" x14ac:dyDescent="0.25">
      <c r="B8">
        <v>100</v>
      </c>
      <c r="D8">
        <f>B8*19%</f>
        <v>19</v>
      </c>
      <c r="E8" s="6" t="s">
        <v>33</v>
      </c>
    </row>
    <row r="9" spans="2:5" x14ac:dyDescent="0.25">
      <c r="D9">
        <f>B8*0.19</f>
        <v>19</v>
      </c>
      <c r="E9" s="6" t="s">
        <v>34</v>
      </c>
    </row>
    <row r="10" spans="2:5" x14ac:dyDescent="0.25">
      <c r="B10">
        <v>100</v>
      </c>
    </row>
    <row r="11" spans="2:5" x14ac:dyDescent="0.25">
      <c r="B11" s="7">
        <v>0.21</v>
      </c>
      <c r="D11">
        <f>B10*B11</f>
        <v>21</v>
      </c>
      <c r="E11" s="6" t="s">
        <v>35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0DDAE-9B84-437B-AD1E-CEB212A3CF3E}">
  <dimension ref="A3:E13"/>
  <sheetViews>
    <sheetView zoomScale="190" zoomScaleNormal="190" workbookViewId="0">
      <selection activeCell="D14" sqref="D14"/>
    </sheetView>
  </sheetViews>
  <sheetFormatPr baseColWidth="10" defaultRowHeight="15" x14ac:dyDescent="0.25"/>
  <cols>
    <col min="1" max="1" width="15" customWidth="1"/>
  </cols>
  <sheetData>
    <row r="3" spans="1:5" x14ac:dyDescent="0.25">
      <c r="B3">
        <v>13.5</v>
      </c>
    </row>
    <row r="4" spans="1:5" x14ac:dyDescent="0.25">
      <c r="B4">
        <v>-2</v>
      </c>
    </row>
    <row r="5" spans="1:5" x14ac:dyDescent="0.25">
      <c r="A5" t="s">
        <v>36</v>
      </c>
      <c r="B5">
        <f>B3+B4</f>
        <v>11.5</v>
      </c>
      <c r="C5" s="6" t="s">
        <v>37</v>
      </c>
      <c r="D5">
        <f>B4+B3</f>
        <v>11.5</v>
      </c>
      <c r="E5" s="6" t="s">
        <v>38</v>
      </c>
    </row>
    <row r="6" spans="1:5" x14ac:dyDescent="0.25">
      <c r="A6" t="s">
        <v>39</v>
      </c>
      <c r="B6">
        <f>B3-B4</f>
        <v>15.5</v>
      </c>
      <c r="C6" s="6" t="s">
        <v>40</v>
      </c>
      <c r="D6">
        <f>B4-B3</f>
        <v>-15.5</v>
      </c>
      <c r="E6" s="6" t="s">
        <v>41</v>
      </c>
    </row>
    <row r="7" spans="1:5" x14ac:dyDescent="0.25">
      <c r="A7" t="s">
        <v>42</v>
      </c>
      <c r="B7">
        <f>B3*B4</f>
        <v>-27</v>
      </c>
      <c r="C7" s="6" t="s">
        <v>43</v>
      </c>
      <c r="D7">
        <f>B4*B3</f>
        <v>-27</v>
      </c>
      <c r="E7" s="6" t="s">
        <v>44</v>
      </c>
    </row>
    <row r="8" spans="1:5" x14ac:dyDescent="0.25">
      <c r="A8" t="s">
        <v>45</v>
      </c>
      <c r="B8">
        <f>B3/B4</f>
        <v>-6.75</v>
      </c>
      <c r="C8" s="6" t="s">
        <v>46</v>
      </c>
      <c r="D8">
        <f>B4/B3</f>
        <v>-0.14814814814814814</v>
      </c>
      <c r="E8" s="6" t="s">
        <v>47</v>
      </c>
    </row>
    <row r="10" spans="1:5" x14ac:dyDescent="0.25">
      <c r="B10">
        <v>2</v>
      </c>
    </row>
    <row r="11" spans="1:5" x14ac:dyDescent="0.25">
      <c r="B11">
        <v>3</v>
      </c>
    </row>
    <row r="12" spans="1:5" x14ac:dyDescent="0.25">
      <c r="B12">
        <v>4</v>
      </c>
    </row>
    <row r="13" spans="1:5" x14ac:dyDescent="0.25">
      <c r="A13" s="6" t="s">
        <v>48</v>
      </c>
      <c r="B13">
        <f>B10+B11*B12</f>
        <v>14</v>
      </c>
      <c r="C13" s="6" t="s">
        <v>49</v>
      </c>
      <c r="D13">
        <f>(B10+B11)*B12</f>
        <v>20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627F-56DC-4A24-AA2D-73983D216A94}">
  <dimension ref="B3:E24"/>
  <sheetViews>
    <sheetView topLeftCell="A15" zoomScale="250" zoomScaleNormal="250" workbookViewId="0">
      <selection activeCell="B21" sqref="B21"/>
    </sheetView>
  </sheetViews>
  <sheetFormatPr baseColWidth="10" defaultRowHeight="15" x14ac:dyDescent="0.25"/>
  <sheetData>
    <row r="3" spans="2:5" x14ac:dyDescent="0.25">
      <c r="B3">
        <v>10</v>
      </c>
    </row>
    <row r="4" spans="2:5" x14ac:dyDescent="0.25">
      <c r="B4">
        <v>15</v>
      </c>
    </row>
    <row r="6" spans="2:5" x14ac:dyDescent="0.25">
      <c r="B6" s="6" t="s">
        <v>53</v>
      </c>
      <c r="C6" t="b">
        <f>B3=B4</f>
        <v>0</v>
      </c>
    </row>
    <row r="7" spans="2:5" x14ac:dyDescent="0.25">
      <c r="B7" s="6" t="s">
        <v>54</v>
      </c>
      <c r="C7" t="b">
        <f>B3&lt;&gt;B4</f>
        <v>1</v>
      </c>
    </row>
    <row r="8" spans="2:5" x14ac:dyDescent="0.25">
      <c r="B8" s="6" t="s">
        <v>55</v>
      </c>
      <c r="C8" t="b">
        <f>B3&lt;=B4</f>
        <v>1</v>
      </c>
    </row>
    <row r="9" spans="2:5" x14ac:dyDescent="0.25">
      <c r="B9" s="6" t="s">
        <v>56</v>
      </c>
      <c r="C9" t="b">
        <f>B3&gt;=B4</f>
        <v>0</v>
      </c>
    </row>
    <row r="10" spans="2:5" x14ac:dyDescent="0.25">
      <c r="B10" s="6" t="s">
        <v>57</v>
      </c>
    </row>
    <row r="11" spans="2:5" x14ac:dyDescent="0.25">
      <c r="B11" s="6" t="s">
        <v>58</v>
      </c>
    </row>
    <row r="12" spans="2:5" x14ac:dyDescent="0.25">
      <c r="B12" s="6" t="s">
        <v>59</v>
      </c>
    </row>
    <row r="13" spans="2:5" x14ac:dyDescent="0.25">
      <c r="B13" s="6" t="str">
        <f>IF(B3=B4,"B3 ist gleich B4","Falsch")</f>
        <v>Falsch</v>
      </c>
    </row>
    <row r="15" spans="2:5" x14ac:dyDescent="0.25">
      <c r="B15" t="s">
        <v>60</v>
      </c>
      <c r="C15" t="b">
        <f>B3=""</f>
        <v>0</v>
      </c>
      <c r="D15" t="b">
        <f>ISBLANK(B3)</f>
        <v>0</v>
      </c>
      <c r="E15" s="6" t="s">
        <v>61</v>
      </c>
    </row>
    <row r="17" spans="2:3" x14ac:dyDescent="0.25">
      <c r="B17">
        <v>35</v>
      </c>
    </row>
    <row r="18" spans="2:3" x14ac:dyDescent="0.25">
      <c r="B18">
        <v>10</v>
      </c>
    </row>
    <row r="20" spans="2:3" x14ac:dyDescent="0.25">
      <c r="B20">
        <v>35</v>
      </c>
    </row>
    <row r="21" spans="2:3" x14ac:dyDescent="0.25">
      <c r="B21">
        <v>35</v>
      </c>
    </row>
    <row r="23" spans="2:3" x14ac:dyDescent="0.25">
      <c r="B23" t="b">
        <f>B17=B18</f>
        <v>0</v>
      </c>
      <c r="C23" t="b">
        <f>B20=B21</f>
        <v>1</v>
      </c>
    </row>
    <row r="24" spans="2:3" x14ac:dyDescent="0.25">
      <c r="B24" t="b">
        <f>AND(B23,C23)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28D62-D861-4E38-B490-F75E3A69EA39}">
  <dimension ref="B2:D15"/>
  <sheetViews>
    <sheetView zoomScale="160" zoomScaleNormal="160" workbookViewId="0">
      <selection activeCell="B5" sqref="B5"/>
    </sheetView>
  </sheetViews>
  <sheetFormatPr baseColWidth="10" defaultRowHeight="15" x14ac:dyDescent="0.25"/>
  <sheetData>
    <row r="2" spans="2:4" x14ac:dyDescent="0.25">
      <c r="B2">
        <v>10</v>
      </c>
    </row>
    <row r="3" spans="2:4" x14ac:dyDescent="0.25">
      <c r="B3">
        <v>5</v>
      </c>
    </row>
    <row r="4" spans="2:4" x14ac:dyDescent="0.25">
      <c r="B4" t="s">
        <v>21</v>
      </c>
    </row>
    <row r="5" spans="2:4" x14ac:dyDescent="0.25">
      <c r="B5">
        <v>35</v>
      </c>
    </row>
    <row r="6" spans="2:4" x14ac:dyDescent="0.25">
      <c r="B6">
        <v>-4</v>
      </c>
    </row>
    <row r="8" spans="2:4" x14ac:dyDescent="0.25">
      <c r="B8">
        <f>AVERAGE(B2:B6)</f>
        <v>11.5</v>
      </c>
      <c r="D8" s="6" t="s">
        <v>62</v>
      </c>
    </row>
    <row r="10" spans="2:4" x14ac:dyDescent="0.25">
      <c r="B10">
        <f>MIN(B2:B8)</f>
        <v>-4</v>
      </c>
      <c r="D10" s="6" t="s">
        <v>63</v>
      </c>
    </row>
    <row r="12" spans="2:4" x14ac:dyDescent="0.25">
      <c r="B12">
        <f>MAX(B2:B6)</f>
        <v>35</v>
      </c>
      <c r="D12" s="6" t="s">
        <v>64</v>
      </c>
    </row>
    <row r="14" spans="2:4" x14ac:dyDescent="0.25">
      <c r="B14">
        <f>COUNT(B2:B6)</f>
        <v>4</v>
      </c>
      <c r="D14" s="6" t="s">
        <v>65</v>
      </c>
    </row>
    <row r="15" spans="2:4" x14ac:dyDescent="0.25">
      <c r="B15">
        <f>COUNTA(B2:B6)</f>
        <v>5</v>
      </c>
      <c r="D15" s="6" t="s">
        <v>66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070D-D492-48C5-8F83-9EC679E9479E}">
  <dimension ref="C4:D11"/>
  <sheetViews>
    <sheetView topLeftCell="B1" zoomScale="205" zoomScaleNormal="205" workbookViewId="0">
      <selection activeCell="C11" sqref="C11"/>
    </sheetView>
  </sheetViews>
  <sheetFormatPr baseColWidth="10" defaultRowHeight="15" x14ac:dyDescent="0.25"/>
  <sheetData>
    <row r="4" spans="3:4" x14ac:dyDescent="0.25">
      <c r="C4">
        <v>10</v>
      </c>
      <c r="D4">
        <v>20</v>
      </c>
    </row>
    <row r="5" spans="3:4" x14ac:dyDescent="0.25">
      <c r="C5">
        <v>20</v>
      </c>
      <c r="D5">
        <v>30</v>
      </c>
    </row>
    <row r="6" spans="3:4" x14ac:dyDescent="0.25">
      <c r="C6">
        <f>$C$4+$C$5</f>
        <v>30</v>
      </c>
      <c r="D6">
        <f>D4+D5</f>
        <v>50</v>
      </c>
    </row>
    <row r="7" spans="3:4" x14ac:dyDescent="0.25">
      <c r="C7">
        <f>C5+C6</f>
        <v>50</v>
      </c>
    </row>
    <row r="9" spans="3:4" x14ac:dyDescent="0.25">
      <c r="C9">
        <f>$C$4+$C$5</f>
        <v>30</v>
      </c>
    </row>
    <row r="11" spans="3:4" x14ac:dyDescent="0.25">
      <c r="C11">
        <f>$C$4+$C$5</f>
        <v>30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8DFE-81C7-4672-8D3F-7C9B046CA32D}">
  <dimension ref="A3:F15"/>
  <sheetViews>
    <sheetView topLeftCell="A2" zoomScale="190" zoomScaleNormal="190" workbookViewId="0">
      <selection activeCell="E16" sqref="E16"/>
    </sheetView>
  </sheetViews>
  <sheetFormatPr baseColWidth="10" defaultRowHeight="15" x14ac:dyDescent="0.25"/>
  <sheetData>
    <row r="3" spans="1:6" x14ac:dyDescent="0.25">
      <c r="B3" t="s">
        <v>67</v>
      </c>
      <c r="C3" t="s">
        <v>2</v>
      </c>
      <c r="D3" t="s">
        <v>68</v>
      </c>
      <c r="E3" t="s">
        <v>69</v>
      </c>
      <c r="F3" t="s">
        <v>70</v>
      </c>
    </row>
    <row r="4" spans="1:6" x14ac:dyDescent="0.25">
      <c r="B4">
        <v>10</v>
      </c>
      <c r="C4" t="s">
        <v>73</v>
      </c>
      <c r="D4">
        <v>6.99</v>
      </c>
      <c r="E4">
        <f>(Netto+MWST)*Anzahl</f>
        <v>83.181000000000012</v>
      </c>
      <c r="F4">
        <f>Netto*MWSTSATZ</f>
        <v>1.3281000000000001</v>
      </c>
    </row>
    <row r="5" spans="1:6" x14ac:dyDescent="0.25">
      <c r="B5">
        <v>2</v>
      </c>
      <c r="C5" t="s">
        <v>74</v>
      </c>
      <c r="D5">
        <v>79.989999999999995</v>
      </c>
      <c r="E5">
        <f>(Netto+MWST)*Anzahl</f>
        <v>190.37619999999998</v>
      </c>
      <c r="F5">
        <f>Netto*MWSTSATZ</f>
        <v>15.198099999999998</v>
      </c>
    </row>
    <row r="6" spans="1:6" x14ac:dyDescent="0.25">
      <c r="B6">
        <v>5</v>
      </c>
      <c r="C6" t="s">
        <v>75</v>
      </c>
      <c r="D6">
        <v>9.99</v>
      </c>
      <c r="E6">
        <f>(Netto+MWST)*Anzahl</f>
        <v>59.4405</v>
      </c>
      <c r="F6">
        <f>Netto*MWSTSATZ</f>
        <v>1.8981000000000001</v>
      </c>
    </row>
    <row r="13" spans="1:6" x14ac:dyDescent="0.25">
      <c r="A13" t="s">
        <v>71</v>
      </c>
      <c r="E13">
        <f>SUM(E4:E6)</f>
        <v>332.99769999999995</v>
      </c>
    </row>
    <row r="14" spans="1:6" x14ac:dyDescent="0.25">
      <c r="A14" t="s">
        <v>70</v>
      </c>
      <c r="B14" s="7">
        <v>0.19</v>
      </c>
      <c r="E14">
        <f>SUM(MWST)</f>
        <v>18.424299999999999</v>
      </c>
    </row>
    <row r="15" spans="1:6" x14ac:dyDescent="0.25">
      <c r="A15" t="s">
        <v>72</v>
      </c>
      <c r="E15">
        <f>SUM(E13:E14)</f>
        <v>351.42199999999997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CB24-F089-4E9B-9750-D6BCA3D74C3A}">
  <dimension ref="A3:G15"/>
  <sheetViews>
    <sheetView tabSelected="1" zoomScale="175" zoomScaleNormal="175" workbookViewId="0">
      <selection activeCell="F6" sqref="F6"/>
    </sheetView>
  </sheetViews>
  <sheetFormatPr baseColWidth="10" defaultRowHeight="15" x14ac:dyDescent="0.25"/>
  <cols>
    <col min="5" max="5" width="16.140625" customWidth="1"/>
  </cols>
  <sheetData>
    <row r="3" spans="1:7" x14ac:dyDescent="0.25">
      <c r="B3" t="s">
        <v>67</v>
      </c>
      <c r="C3" t="s">
        <v>2</v>
      </c>
      <c r="D3" t="s">
        <v>68</v>
      </c>
      <c r="E3" t="s">
        <v>76</v>
      </c>
      <c r="F3" t="s">
        <v>70</v>
      </c>
      <c r="G3" t="s">
        <v>69</v>
      </c>
    </row>
    <row r="4" spans="1:7" x14ac:dyDescent="0.25">
      <c r="B4">
        <v>10</v>
      </c>
      <c r="C4" t="s">
        <v>73</v>
      </c>
      <c r="D4">
        <v>6.99</v>
      </c>
      <c r="E4">
        <f>B4*D4</f>
        <v>69.900000000000006</v>
      </c>
      <c r="F4">
        <f>E4*B14</f>
        <v>13.281000000000001</v>
      </c>
      <c r="G4">
        <f>E4+F4</f>
        <v>83.181000000000012</v>
      </c>
    </row>
    <row r="5" spans="1:7" x14ac:dyDescent="0.25">
      <c r="B5">
        <v>2</v>
      </c>
      <c r="C5" t="s">
        <v>74</v>
      </c>
      <c r="D5">
        <v>79.989999999999995</v>
      </c>
      <c r="F5">
        <f>D5*MWSTSATZ*B5</f>
        <v>30.396199999999997</v>
      </c>
    </row>
    <row r="6" spans="1:7" x14ac:dyDescent="0.25">
      <c r="B6">
        <v>5</v>
      </c>
      <c r="C6" t="s">
        <v>75</v>
      </c>
      <c r="D6">
        <v>9.99</v>
      </c>
    </row>
    <row r="13" spans="1:7" x14ac:dyDescent="0.25">
      <c r="A13" t="s">
        <v>71</v>
      </c>
    </row>
    <row r="14" spans="1:7" x14ac:dyDescent="0.25">
      <c r="A14" t="s">
        <v>70</v>
      </c>
      <c r="B14" s="7">
        <v>0.19</v>
      </c>
    </row>
    <row r="15" spans="1:7" x14ac:dyDescent="0.25">
      <c r="A15" t="s">
        <v>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Anzahl</vt:lpstr>
      <vt:lpstr>MWST</vt:lpstr>
      <vt:lpstr>MWSTSATZ</vt:lpstr>
      <vt:lpstr>Netto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2024-12-16T07:20:01Z</dcterms:created>
  <dcterms:modified xsi:type="dcterms:W3CDTF">2024-12-16T13:09:34Z</dcterms:modified>
</cp:coreProperties>
</file>